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073228\Downloads\"/>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<sst xmlns="http://schemas.openxmlformats.org/spreadsheetml/2006/main" count="1135" uniqueCount="627">
  <si>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</si>
  <si>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</si>
  <si>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</si>
  <si>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</si>
  <si>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</si>
  <si>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</si>
  <si>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</si>
  <si>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</si>
  <si>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</si>
  <si>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</si>
  <si>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</si>
  <si>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</si>
  <si>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</si>
  <si>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</si>
  <si>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</si>
  <si>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</si>
  <si>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</si>
  <si>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</si>
  <si>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</si>
  <si>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</si>
  <si>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</si>
  <si>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</si>
  <si>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</si>
  <si>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</si>
  <si>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</si>
  <si>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</si>
  <si>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</si>
  <si>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</si>
  <si>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</si>
  <si>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</si>
  <si>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</si>
  <si>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</si>
  <si>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</si>
  <si>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</si>
  <si>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</si>
  <si>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</si>
  <si>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</si>
  <si>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</si>
  <si>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</si>
  <si>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</si>
  <si>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</si>
  <si>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</si>
  <si>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</si>
  <si>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</si>
  <si>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</si>
  <si>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</si>
  <si>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</si>
  <si>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</si>
  <si>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</si>
  <si>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</si>
  <si>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</si>
  <si>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</si>
  <si>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</si>
  <si>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</si>
  <si>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</si>
  <si>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</si>
  <si>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</si>
  <si>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</si>
  <si>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</si>
  <si>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</si>
  <si>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</si>
  <si>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</si>
  <si>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</si>
  <si>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</si>
  <si>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</si>
  <si>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</si>
  <si>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</si>
  <si>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</si>
  <si>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</si>
  <si>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</si>
  <si>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</si>
  <si>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</si>
  <si>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</si>
  <si>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</si>
  <si>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</si>
  <si>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</si>
  <si>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</si>
  <si>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</si>
  <si>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</si>
  <si>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</si>
  <si>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</si>
  <si>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</si>
  <si>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</si>
  <si>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</si>
  <si>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</si>
  <si>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</si>
  <si>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</si>
  <si>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</si>
  <si>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</si>
  <si>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</si>
  <si>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</si>
  <si>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</si>
  <si>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</si>
  <si>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</si>
  <si>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</si>
  <si>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</si>
  <si>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</si>
  <si>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</si>
  <si>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</si>
  <si>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</si>
  <si>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</si>
  <si>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</si>
  <si>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</si>
  <si>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</si>
  <si>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</si>
  <si>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</si>
  <si>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</si>
  <si>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</si>
  <si>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</si>
  <si>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</si>
  <si>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</si>
  <si>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</si>
  <si>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</si>
  <si>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</si>
  <si>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</si>
  <si>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</si>
  <si>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</si>
  <si>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</si>
  <si>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</si>
  <si>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</si>
  <si>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</si>
  <si>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</si>
  <si>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</si>
  <si>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</si>
  <si>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</si>
  <si>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</si>
  <si>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</si>
  <si>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</si>
  <si>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</si>
  <si>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</si>
  <si>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</si>
  <si>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</si>
  <si>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</si>
  <si>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</si>
  <si>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</si>
  <si>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</si>
  <si>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</si>
  <si>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</si>
  <si>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</si>
  <si>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</si>
  <si>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</si>
  <si>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</si>
  <si>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</si>
  <si>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</si>
  <si>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</si>
  <si>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</si>
  <si>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</si>
  <si>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</si>
  <si>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</si>
  <si>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</si>
  <si>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</si>
  <si>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</si>
  <si>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</si>
  <si>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</si>
  <si>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</si>
  <si>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</si>
  <si>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</si>
  <si>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</si>
  <si>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</si>
  <si>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</si>
  <si>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</si>
  <si>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</si>
  <si>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</si>
  <si>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</si>
  <si>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</si>
  <si>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</si>
  <si>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</si>
  <si>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</si>
  <si>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</si>
  <si>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</si>
  <si>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</si>
  <si>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</si>
  <si>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</si>
  <si>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</si>
  <si>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</si>
  <si>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</si>
  <si>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</si>
  <si>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</si>
  <si>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</si>
  <si>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</si>
  <si>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</si>
  <si>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</si>
  <si>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</si>
  <si>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</si>
  <si>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</si>
  <si>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</si>
  <si>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</si>
  <si>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</si>
  <si>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</si>
  <si>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</si>
  <si>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</si>
  <si>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</si>
  <si>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</si>
  <si>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</si>
  <si>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</si>
  <si>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</si>
  <si>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</si>
  <si>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</si>
  <si>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</si>
  <si>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</si>
  <si>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</si>
  <si>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</si>
  <si>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</si>
  <si>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</si>
  <si>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</si>
  <si>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</si>
  <si>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</si>
  <si>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</si>
  <si>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</si>
  <si>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</si>
  <si>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</si>
  <si>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</si>
  <si>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</si>
  <si>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</si>
  <si>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静岡県富士市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</si>
  <si>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</si>
  <si>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</si>
  <si>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</si>
  <si>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</si>
  <si>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</si>
  <si>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</si>
  <si>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</si>
  <si>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</si>
  <si>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</si>
  <si>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</si>
  <si>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</si>
  <si>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</si>
  <si>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</si>
  <si>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</si>
  <si>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</si>
  <si>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</si>
  <si>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</si>
  <si>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</si>
  <si>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</si>
  <si>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</si>
  <si>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</si>
  <si>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</si>
  <si>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</si>
  <si>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</si>
  <si>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</si>
  <si>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</si>
  <si>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</si>
  <si>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</si>
  <si>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</si>
  <si>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</si>
  <si>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</si>
  <si>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</si>
  <si>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</si>
  <si>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</si>
  <si>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</si>
  <si>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</si>
  <si>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</si>
  <si>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</si>
  <si>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</si>
  <si>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</si>
  <si>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</si>
  <si>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</si>
  <si>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</si>
  <si>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</si>
  <si>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</si>
  <si>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</si>
  <si>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</si>
  <si>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</si>
  <si>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</si>
  <si>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</si>
  <si>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</si>
  <si>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</si>
  <si>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</si>
  <si>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</si>
  <si>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</si>
  <si>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</si>
  <si>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</si>
  <si>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</si>
  <si>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</si>
  <si>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</si>
  <si>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</si>
  <si>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</si>
  <si>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</si>
  <si>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</si>
  <si>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</si>
  <si>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</si>
  <si>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</si>
  <si>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</si>
  <si>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</si>
  <si>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</si>
  <si>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</si>
  <si>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</si>
  <si>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</si>
  <si>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</si>
  <si>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</si>
  <si>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</si>
  <si>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</si>
  <si>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</si>
  <si>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</si>
  <si>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</si>
  <si>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</si>
  <si>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</si>
  <si>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</si>
  <si>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</si>
  <si>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</si>
  <si>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</si>
  <si>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</si>
  <si>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</si>
  <si>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</si>
  <si>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</si>
  <si>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</si>
  <si>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</si>
  <si>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</si>
  <si>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</si>
  <si>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</si>
  <si>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</si>
  <si>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</si>
  <si>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</si>
  <si>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</si>
  <si>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</si>
  <si>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</si>
  <si>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</si>
  <si>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</si>
  <si>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</si>
  <si>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</si>
  <si>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</si>
  <si>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</si>
  <si>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</si>
  <si>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</si>
  <si>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</si>
  <si>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</si>
  <si>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</si>
  <si>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</si>
  <si>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</si>
  <si>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</si>
  <si>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</si>
  <si>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</si>
  <si>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</si>
  <si>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</si>
  <si>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</si>
  <si>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</si>
  <si>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</si>
  <si>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</si>
  <si>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</si>
  <si>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</si>
  <si>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</si>
  <si>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</si>
  <si>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</si>
  <si>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</si>
  <si>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</si>
  <si>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</si>
  <si>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</si>
  <si>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</si>
  <si>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</si>
  <si>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</si>
  <si>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</si>
  <si>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</si>
  <si>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</si>
  <si>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</si>
  <si>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</si>
  <si>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</si>
  <si>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</si>
  <si>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</si>
  <si>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</si>
  <si>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</si>
  <si>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</si>
  <si>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</si>
  <si>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</si>
  <si>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</si>
  <si>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</si>
  <si>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</si>
  <si>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</si>
  <si>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静岡県富士市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</si>
  <si>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</si>
  <si>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</si>
  <si>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</si>
  <si>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</si>
  <si>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</si>
  <si>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</si>
  <si>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</si>
  <si>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</si>
  <si>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</si>
  <si>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</si>
  <si>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</si>
  <si>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</si>
  <si>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</si>
  <si>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</si>
  <si>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</si>
  <si>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</si>
  <si>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</si>
  <si>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</si>
  <si>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</si>
  <si>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</si>
  <si>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</si>
  <si>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</si>
  <si>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</si>
  <si>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</si>
  <si>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</si>
  <si>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</si>
  <si>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</si>
  <si>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</si>
  <si>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</si>
  <si>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</si>
  <si>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</si>
  <si>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</si>
  <si>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</si>
  <si>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</si>
  <si>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</si>
  <si>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</si>
  <si>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</si>
  <si>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</si>
  <si>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</si>
  <si>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</si>
  <si>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</si>
  <si>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</si>
  <si>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</si>
  <si>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法適用企業</t>
    <phoneticPr fontId="5"/>
  </si>
  <si>
    <t>病院事業会計</t>
    <phoneticPr fontId="5"/>
  </si>
  <si>
    <t>法適用企業</t>
    <phoneticPr fontId="5"/>
  </si>
  <si>
    <t>富士山フロント工業団地第２期整備事業特別会計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</si>
  <si>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</si>
  <si>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</si>
  <si>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</si>
  <si>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</si>
  <si>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</si>
  <si>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</si>
  <si>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</si>
  <si>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</si>
  <si>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</si>
  <si>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</si>
  <si>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</si>
  <si>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</si>
  <si>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</si>
  <si>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</si>
  <si>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</si>
  <si>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</si>
  <si>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</si>
  <si>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</si>
  <si>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</si>
  <si>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</si>
  <si>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</si>
  <si>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</si>
  <si>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</si>
  <si>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</si>
  <si>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</si>
  <si>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</si>
  <si>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</si>
  <si>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</si>
  <si>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</si>
  <si>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</si>
  <si>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</si>
  <si>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</si>
  <si>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</si>
  <si>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</si>
  <si>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</si>
  <si>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</si>
  <si>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</si>
  <si>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</si>
  <si>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</si>
  <si>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</si>
  <si>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</si>
  <si>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</si>
  <si>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</si>
  <si>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</si>
  <si>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</si>
  <si>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</si>
  <si>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</si>
  <si>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</si>
  <si>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</si>
  <si>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</si>
  <si>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</si>
  <si>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</si>
  <si>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</si>
  <si>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</si>
  <si>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</si>
  <si>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</si>
  <si>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</si>
  <si>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</si>
  <si>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</si>
  <si>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</si>
  <si>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</si>
  <si>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</si>
  <si>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</si>
  <si>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</si>
  <si>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</si>
  <si>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</si>
  <si>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</si>
  <si>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</si>
  <si>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</si>
  <si>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</si>
  <si>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</si>
  <si>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</si>
  <si>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</si>
  <si>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</si>
  <si>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</si>
  <si>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</si>
  <si>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富士山フロント工業団地第２期整備事業特別会計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</si>
  <si>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</si>
  <si>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</si>
  <si>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</si>
  <si>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</si>
  <si>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</si>
  <si>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</si>
  <si>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</si>
  <si>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</si>
  <si>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</si>
  <si>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</si>
  <si>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</si>
  <si>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</si>
  <si>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</si>
  <si>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</si>
  <si>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</si>
  <si>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</si>
  <si>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</si>
  <si>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</si>
  <si>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</si>
  <si>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</si>
  <si>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</si>
  <si>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</si>
  <si>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</si>
  <si>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</si>
  <si>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</si>
  <si>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</si>
  <si>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</si>
  <si>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</si>
  <si>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</si>
  <si>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</si>
  <si>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</si>
  <si>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</si>
  <si>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</si>
  <si>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</si>
  <si>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</si>
  <si>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</si>
  <si>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</si>
  <si>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</si>
  <si>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</si>
  <si>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</si>
  <si>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</si>
  <si>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</si>
  <si>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</si>
  <si>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</si>
  <si>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</si>
  <si>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</si>
  <si>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</si>
  <si>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</si>
  <si>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</si>
  <si>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</si>
  <si>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</si>
  <si>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</si>
  <si>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</si>
  <si>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</si>
  <si>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</si>
  <si>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</si>
  <si>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</si>
  <si>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</si>
  <si>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</si>
  <si>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</si>
  <si>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</si>
  <si>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</si>
  <si>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</si>
  <si>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</si>
  <si>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</si>
  <si>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</si>
  <si>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</si>
  <si>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</si>
  <si>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</si>
  <si>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</si>
  <si>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</si>
  <si>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</si>
  <si>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</si>
  <si>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</si>
  <si>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</si>
  <si>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</si>
  <si>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</si>
  <si>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</si>
  <si>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</si>
  <si>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</si>
  <si>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</si>
  <si>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</si>
  <si>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</si>
  <si>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</si>
  <si>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</si>
  <si>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2.19</t>
  </si>
  <si>
    <t>▲ 0.62</t>
  </si>
  <si>
    <t>病院事業会計</t>
  </si>
  <si>
    <t>一般会計</t>
  </si>
  <si>
    <t>水道事業会計</t>
  </si>
  <si>
    <t>公共下水道事業会計</t>
  </si>
  <si>
    <t>介護保険事業特別会計</t>
  </si>
  <si>
    <t>第二東名ＩＣ周辺地区土地区画整理事業特別会計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</si>
  <si>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</si>
  <si>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</si>
  <si>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</si>
  <si>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</si>
  <si>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</si>
  <si>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</si>
  <si>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</si>
  <si>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</si>
  <si>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</si>
  <si>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</si>
  <si>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</si>
  <si>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</si>
  <si>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</si>
  <si>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</si>
  <si>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</si>
  <si>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企業会計分</t>
    <rPh sb="0" eb="2">
      <t>キギョウ</t>
    </rPh>
    <rPh sb="2" eb="4">
      <t>カイケイ</t>
    </rPh>
    <rPh sb="4" eb="5">
      <t>ブン</t>
    </rPh>
    <phoneticPr fontId="2"/>
  </si>
  <si>
    <t>事業会計分</t>
    <rPh sb="0" eb="2">
      <t>ジギョウ</t>
    </rPh>
    <rPh sb="2" eb="4">
      <t>カイケイ</t>
    </rPh>
    <rPh sb="4" eb="5">
      <t>ブン</t>
    </rPh>
    <phoneticPr fontId="2"/>
  </si>
  <si>
    <t>普通会計分</t>
    <rPh sb="0" eb="2">
      <t>フツウ</t>
    </rPh>
    <rPh sb="2" eb="4">
      <t>カイケイ</t>
    </rPh>
    <rPh sb="4" eb="5">
      <t>ブン</t>
    </rPh>
    <phoneticPr fontId="2"/>
  </si>
  <si>
    <t>（財）富士市勤労者福祉サービスセンター</t>
    <rPh sb="1" eb="2">
      <t>ザイ</t>
    </rPh>
    <rPh sb="3" eb="6">
      <t>フジシ</t>
    </rPh>
    <rPh sb="6" eb="9">
      <t>キンロウシャ</t>
    </rPh>
    <rPh sb="9" eb="11">
      <t>フクシ</t>
    </rPh>
    <phoneticPr fontId="2"/>
  </si>
  <si>
    <t>（財）富士市文化振興財団</t>
    <rPh sb="1" eb="2">
      <t>ザイ</t>
    </rPh>
    <rPh sb="3" eb="6">
      <t>フジシ</t>
    </rPh>
    <rPh sb="6" eb="8">
      <t>ブンカ</t>
    </rPh>
    <rPh sb="8" eb="10">
      <t>シンコウ</t>
    </rPh>
    <rPh sb="10" eb="12">
      <t>ザイダン</t>
    </rPh>
    <phoneticPr fontId="2"/>
  </si>
  <si>
    <t>富士市振興公社</t>
    <rPh sb="0" eb="3">
      <t>フジシ</t>
    </rPh>
    <rPh sb="3" eb="5">
      <t>シンコウ</t>
    </rPh>
    <rPh sb="5" eb="7">
      <t>コウシャ</t>
    </rPh>
    <phoneticPr fontId="2"/>
  </si>
  <si>
    <t>富士市土地開発公社</t>
    <rPh sb="0" eb="3">
      <t>フジシ</t>
    </rPh>
    <rPh sb="3" eb="5">
      <t>トチ</t>
    </rPh>
    <rPh sb="5" eb="7">
      <t>カイハツ</t>
    </rPh>
    <rPh sb="7" eb="9">
      <t>コウシャ</t>
    </rPh>
    <phoneticPr fontId="2"/>
  </si>
  <si>
    <t>富士川まちづくり㈱</t>
    <rPh sb="0" eb="3">
      <t>フジカワ</t>
    </rPh>
    <phoneticPr fontId="2"/>
  </si>
  <si>
    <t>（一社）富士山観光ビューロー</t>
    <rPh sb="1" eb="2">
      <t>イチ</t>
    </rPh>
    <rPh sb="2" eb="3">
      <t>シャ</t>
    </rPh>
    <rPh sb="4" eb="7">
      <t>フジサン</t>
    </rPh>
    <rPh sb="7" eb="9">
      <t>カンコウ</t>
    </rPh>
    <phoneticPr fontId="2"/>
  </si>
  <si>
    <t>（一社）富士市救急医療協会</t>
    <rPh sb="1" eb="2">
      <t>イチ</t>
    </rPh>
    <rPh sb="2" eb="3">
      <t>シャ</t>
    </rPh>
    <rPh sb="4" eb="7">
      <t>フジシ</t>
    </rPh>
    <rPh sb="7" eb="9">
      <t>キュウキュウ</t>
    </rPh>
    <rPh sb="9" eb="11">
      <t>イリョウ</t>
    </rPh>
    <rPh sb="11" eb="13">
      <t>キョウカイ</t>
    </rPh>
    <phoneticPr fontId="2"/>
  </si>
  <si>
    <t>○</t>
  </si>
  <si>
    <t>富士市公共建築物保全基金</t>
    <rPh sb="0" eb="3">
      <t>フジシ</t>
    </rPh>
    <rPh sb="3" eb="5">
      <t>コウキョウ</t>
    </rPh>
    <rPh sb="5" eb="7">
      <t>ケンチク</t>
    </rPh>
    <rPh sb="7" eb="8">
      <t>ブツ</t>
    </rPh>
    <rPh sb="8" eb="10">
      <t>ホゼン</t>
    </rPh>
    <rPh sb="10" eb="12">
      <t>キキン</t>
    </rPh>
    <phoneticPr fontId="2"/>
  </si>
  <si>
    <t>富士市新環境クリーンセンター建設基金</t>
    <rPh sb="0" eb="3">
      <t>フジシ</t>
    </rPh>
    <phoneticPr fontId="2"/>
  </si>
  <si>
    <t>富士市新病院建設基金</t>
    <rPh sb="0" eb="3">
      <t>フジシ</t>
    </rPh>
    <rPh sb="3" eb="6">
      <t>シンビョウイン</t>
    </rPh>
    <rPh sb="6" eb="8">
      <t>ケンセツ</t>
    </rPh>
    <rPh sb="8" eb="10">
      <t>キキン</t>
    </rPh>
    <phoneticPr fontId="2"/>
  </si>
  <si>
    <t>富士市文化振興基金</t>
    <rPh sb="0" eb="3">
      <t>フジシ</t>
    </rPh>
    <rPh sb="3" eb="5">
      <t>ブンカ</t>
    </rPh>
    <rPh sb="5" eb="7">
      <t>シンコウ</t>
    </rPh>
    <rPh sb="7" eb="9">
      <t>キキン</t>
    </rPh>
    <phoneticPr fontId="2"/>
  </si>
  <si>
    <t>富士市福祉基金</t>
    <rPh sb="0" eb="3">
      <t>フジシ</t>
    </rPh>
    <rPh sb="3" eb="5">
      <t>フクシ</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</si>
  <si>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</si>
  <si>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</si>
  <si>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</si>
  <si>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</si>
  <si>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</si>
  <si>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</si>
  <si>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</si>
  <si>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</si>
  <si>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</si>
  <si>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市債借入額が償還額を下回ったことによる地方債現在高の減や財政調整基金等の充当可能金額の増により昨年度から4.5ポイント減少したが、類似団体と比較すると高い水準である。有形固定資産減価償却率についても、前年度と比較して1.8ポイント減少し、類似団体平均と比較して低い水準にある。今後、公共施設マネジメント基本方針に基づき、老朽化が進む施設の適切な管理及び活用の検討を進める。</t>
    <rPh sb="27" eb="30">
      <t>チホウサイ</t>
    </rPh>
    <rPh sb="34" eb="35">
      <t>ゲン</t>
    </rPh>
    <rPh sb="36" eb="38">
      <t>ザイセイ</t>
    </rPh>
    <rPh sb="38" eb="40">
      <t>チョウセイ</t>
    </rPh>
    <rPh sb="40" eb="42">
      <t>キキン</t>
    </rPh>
    <rPh sb="42" eb="43">
      <t>トウ</t>
    </rPh>
    <rPh sb="44" eb="46">
      <t>ジュウトウ</t>
    </rPh>
    <rPh sb="46" eb="48">
      <t>カノウ</t>
    </rPh>
    <rPh sb="48" eb="50">
      <t>キンガク</t>
    </rPh>
    <rPh sb="51" eb="52">
      <t>ゾウ</t>
    </rPh>
    <rPh sb="67" eb="69">
      <t>ゲンショウ</t>
    </rPh>
    <rPh sb="123" eb="125">
      <t>ゲンショウ</t>
    </rPh>
    <phoneticPr fontId="5"/>
  </si>
  <si>
    <t>将来負担比率は、市債借入額が償還額を下回ったことによる地方債現在高の減や財政調整基金等の充当可能金額の増により昨年度から4.5ポイント減少したが、類似団体と比較すると高い水準である。実質公債費比率は、例年と同水準で推移し、類似団体平均を0.7ポイント下回っている。今後も、大規模投資的事業の実施により地方債残高の増加が見込まれるが、事業の精査や国県制度の活用等により地方債を極力抑制すると共に、計画的な基金管理等に努める。</t>
    <rPh sb="30" eb="32">
      <t>ゲンザイ</t>
    </rPh>
    <rPh sb="100" eb="102">
      <t>レイネン</t>
    </rPh>
    <rPh sb="103" eb="106">
      <t>ドウスイジュン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</si>
</sst>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932E-4702-9D29-53C9933000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60037</c:v>
                </c:pt>
                <c:pt idx="1">
                  <c:v>96879</c:v>
                </c:pt>
                <c:pt idx="2">
                  <c:v>83661</c:v>
                </c:pt>
                <c:pt idx="3">
                  <c:v>49279</c:v>
                </c:pt>
                <c:pt idx="4">
                  <c:v>50531</c:v>
                </c:pt>
              </c:numCache>
            </c:numRef>
          </c:val>
          <c:smooth val="0"/>
          <c:extLst>
            <c:ext xmlns:c16="http://schemas.microsoft.com/office/drawing/2014/chart" uri="{C3380CC4-5D6E-409C-BE32-E72D297353CC}">
              <c16:uniqueId val="{00000001-932E-4702-9D29-53C9933000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c:v>
                </c:pt>
                <c:pt idx="1">
                  <c:v>5.42</c:v>
                </c:pt>
                <c:pt idx="2">
                  <c:v>6.06</c:v>
                </c:pt>
                <c:pt idx="3">
                  <c:v>7.93</c:v>
                </c:pt>
                <c:pt idx="4">
                  <c:v>8.7200000000000006</c:v>
                </c:pt>
              </c:numCache>
            </c:numRef>
          </c:val>
          <c:extLst>
            <c:ext xmlns:c16="http://schemas.microsoft.com/office/drawing/2014/chart" uri="{C3380CC4-5D6E-409C-BE32-E72D297353CC}">
              <c16:uniqueId val="{00000000-5A86-4493-886D-A6E3155D11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9.6199999999999992</c:v>
                </c:pt>
                <c:pt idx="1">
                  <c:v>8.0299999999999994</c:v>
                </c:pt>
                <c:pt idx="2">
                  <c:v>6.45</c:v>
                </c:pt>
                <c:pt idx="3">
                  <c:v>10.51</c:v>
                </c:pt>
                <c:pt idx="4">
                  <c:v>15.08</c:v>
                </c:pt>
              </c:numCache>
            </c:numRef>
          </c:val>
          <c:extLst>
            <c:ext xmlns:c16="http://schemas.microsoft.com/office/drawing/2014/chart" uri="{C3380CC4-5D6E-409C-BE32-E72D297353CC}">
              <c16:uniqueId val="{00000001-5A86-4493-886D-A6E3155D11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1.51</c:v>
                </c:pt>
                <c:pt idx="1">
                  <c:v>-2.19</c:v>
                </c:pt>
                <c:pt idx="2">
                  <c:v>-0.62</c:v>
                </c:pt>
                <c:pt idx="3">
                  <c:v>6.11</c:v>
                </c:pt>
                <c:pt idx="4">
                  <c:v>5.2</c:v>
                </c:pt>
              </c:numCache>
            </c:numRef>
          </c:val>
          <c:smooth val="0"/>
          <c:extLst>
            <c:ext xmlns:c16="http://schemas.microsoft.com/office/drawing/2014/chart" uri="{C3380CC4-5D6E-409C-BE32-E72D297353CC}">
              <c16:uniqueId val="{00000002-5A86-4493-886D-A6E3155D11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25A7-4218-A22D-B113B753C5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A7-4218-A22D-B113B753C59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5A7-4218-A22D-B113B753C59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0.34</c:v>
                </c:pt>
                <c:pt idx="2">
                  <c:v>#N/A</c:v>
                </c:pt>
                <c:pt idx="3">
                  <c:v>0.27</c:v>
                </c:pt>
                <c:pt idx="4">
                  <c:v>#N/A</c:v>
                </c:pt>
                <c:pt idx="5">
                  <c:v>0.22</c:v>
                </c:pt>
                <c:pt idx="6">
                  <c:v>#N/A</c:v>
                </c:pt>
                <c:pt idx="7">
                  <c:v>0.12</c:v>
                </c:pt>
                <c:pt idx="8">
                  <c:v>#N/A</c:v>
                </c:pt>
                <c:pt idx="9">
                  <c:v>0.13</c:v>
                </c:pt>
              </c:numCache>
            </c:numRef>
          </c:val>
          <c:extLst>
            <c:ext xmlns:c16="http://schemas.microsoft.com/office/drawing/2014/chart" uri="{C3380CC4-5D6E-409C-BE32-E72D297353CC}">
              <c16:uniqueId val="{00000003-25A7-4218-A22D-B113B753C597}"/>
            </c:ext>
          </c:extLst>
        </c:ser>
        <c:ser>
          <c:idx val="4"/>
          <c:order val="4"/>
          <c:tx>
            <c:strRef>
              <c:f>データシート!$A$31</c:f>
              <c:strCache>
                <c:ptCount val="1"/>
                <c:pt idx="0">
                  <c:v>第二東名ＩＣ周辺地区土地区画整理事業特別会計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0.86</c:v>
                </c:pt>
                <c:pt idx="2">
                  <c:v>#N/A</c:v>
                </c:pt>
                <c:pt idx="3">
                  <c:v>0.85</c:v>
                </c:pt>
                <c:pt idx="4">
                  <c:v>#N/A</c:v>
                </c:pt>
                <c:pt idx="5">
                  <c:v>0.67</c:v>
                </c:pt>
                <c:pt idx="6">
                  <c:v>#N/A</c:v>
                </c:pt>
                <c:pt idx="7">
                  <c:v>0.51</c:v>
                </c:pt>
                <c:pt idx="8">
                  <c:v>#N/A</c:v>
                </c:pt>
                <c:pt idx="9">
                  <c:v>0.5</c:v>
                </c:pt>
              </c:numCache>
            </c:numRef>
          </c:val>
          <c:extLst>
            <c:ext xmlns:c16="http://schemas.microsoft.com/office/drawing/2014/chart" uri="{C3380CC4-5D6E-409C-BE32-E72D297353CC}">
              <c16:uniqueId val="{00000004-25A7-4218-A22D-B113B753C59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0.84</c:v>
                </c:pt>
                <c:pt idx="2">
                  <c:v>#N/A</c:v>
                </c:pt>
                <c:pt idx="3">
                  <c:v>0.01</c:v>
                </c:pt>
                <c:pt idx="4">
                  <c:v>#N/A</c:v>
                </c:pt>
                <c:pt idx="5">
                  <c:v>0.01</c:v>
                </c:pt>
                <c:pt idx="6">
                  <c:v>#N/A</c:v>
                </c:pt>
                <c:pt idx="7">
                  <c:v>0.57999999999999996</c:v>
                </c:pt>
                <c:pt idx="8">
                  <c:v>#N/A</c:v>
                </c:pt>
                <c:pt idx="9">
                  <c:v>0.72</c:v>
                </c:pt>
              </c:numCache>
            </c:numRef>
          </c:val>
          <c:extLst>
            <c:ext xmlns:c16="http://schemas.microsoft.com/office/drawing/2014/chart" uri="{C3380CC4-5D6E-409C-BE32-E72D297353CC}">
              <c16:uniqueId val="{00000005-25A7-4218-A22D-B113B753C59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2.57</c:v>
                </c:pt>
                <c:pt idx="2">
                  <c:v>#N/A</c:v>
                </c:pt>
                <c:pt idx="3">
                  <c:v>2.4500000000000002</c:v>
                </c:pt>
                <c:pt idx="4">
                  <c:v>#N/A</c:v>
                </c:pt>
                <c:pt idx="5">
                  <c:v>2.2200000000000002</c:v>
                </c:pt>
                <c:pt idx="6">
                  <c:v>#N/A</c:v>
                </c:pt>
                <c:pt idx="7">
                  <c:v>2.16</c:v>
                </c:pt>
                <c:pt idx="8">
                  <c:v>#N/A</c:v>
                </c:pt>
                <c:pt idx="9">
                  <c:v>2.34</c:v>
                </c:pt>
              </c:numCache>
            </c:numRef>
          </c:val>
          <c:extLst>
            <c:ext xmlns:c16="http://schemas.microsoft.com/office/drawing/2014/chart" uri="{C3380CC4-5D6E-409C-BE32-E72D297353CC}">
              <c16:uniqueId val="{00000006-25A7-4218-A22D-B113B753C59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3.83</c:v>
                </c:pt>
                <c:pt idx="2">
                  <c:v>#N/A</c:v>
                </c:pt>
                <c:pt idx="3">
                  <c:v>2.98</c:v>
                </c:pt>
                <c:pt idx="4">
                  <c:v>#N/A</c:v>
                </c:pt>
                <c:pt idx="5">
                  <c:v>2.81</c:v>
                </c:pt>
                <c:pt idx="6">
                  <c:v>#N/A</c:v>
                </c:pt>
                <c:pt idx="7">
                  <c:v>3.61</c:v>
                </c:pt>
                <c:pt idx="8">
                  <c:v>#N/A</c:v>
                </c:pt>
                <c:pt idx="9">
                  <c:v>3.86</c:v>
                </c:pt>
              </c:numCache>
            </c:numRef>
          </c:val>
          <c:extLst>
            <c:ext xmlns:c16="http://schemas.microsoft.com/office/drawing/2014/chart" uri="{C3380CC4-5D6E-409C-BE32-E72D297353CC}">
              <c16:uniqueId val="{00000007-25A7-4218-A22D-B113B753C5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5.13</c:v>
                </c:pt>
                <c:pt idx="2">
                  <c:v>#N/A</c:v>
                </c:pt>
                <c:pt idx="3">
                  <c:v>4.55</c:v>
                </c:pt>
                <c:pt idx="4">
                  <c:v>#N/A</c:v>
                </c:pt>
                <c:pt idx="5">
                  <c:v>5.38</c:v>
                </c:pt>
                <c:pt idx="6">
                  <c:v>#N/A</c:v>
                </c:pt>
                <c:pt idx="7">
                  <c:v>7.41</c:v>
                </c:pt>
                <c:pt idx="8">
                  <c:v>#N/A</c:v>
                </c:pt>
                <c:pt idx="9">
                  <c:v>8.2100000000000009</c:v>
                </c:pt>
              </c:numCache>
            </c:numRef>
          </c:val>
          <c:extLst>
            <c:ext xmlns:c16="http://schemas.microsoft.com/office/drawing/2014/chart" uri="{C3380CC4-5D6E-409C-BE32-E72D297353CC}">
              <c16:uniqueId val="{00000008-25A7-4218-A22D-B113B753C59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3.73</c:v>
                </c:pt>
                <c:pt idx="2">
                  <c:v>#N/A</c:v>
                </c:pt>
                <c:pt idx="3">
                  <c:v>3.4</c:v>
                </c:pt>
                <c:pt idx="4">
                  <c:v>#N/A</c:v>
                </c:pt>
                <c:pt idx="5">
                  <c:v>4.58</c:v>
                </c:pt>
                <c:pt idx="6">
                  <c:v>#N/A</c:v>
                </c:pt>
                <c:pt idx="7">
                  <c:v>9.6999999999999993</c:v>
                </c:pt>
                <c:pt idx="8">
                  <c:v>#N/A</c:v>
                </c:pt>
                <c:pt idx="9">
                  <c:v>15.66</c:v>
                </c:pt>
              </c:numCache>
            </c:numRef>
          </c:val>
          <c:extLst>
            <c:ext xmlns:c16="http://schemas.microsoft.com/office/drawing/2014/chart" uri="{C3380CC4-5D6E-409C-BE32-E72D297353CC}">
              <c16:uniqueId val="{00000009-25A7-4218-A22D-B113B753C5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7618</c:v>
                </c:pt>
                <c:pt idx="5">
                  <c:v>7258</c:v>
                </c:pt>
                <c:pt idx="8">
                  <c:v>7108</c:v>
                </c:pt>
                <c:pt idx="11">
                  <c:v>7108</c:v>
                </c:pt>
                <c:pt idx="14">
                  <c:v>6715</c:v>
                </c:pt>
              </c:numCache>
            </c:numRef>
          </c:val>
          <c:extLst>
            <c:ext xmlns:c16="http://schemas.microsoft.com/office/drawing/2014/chart" uri="{C3380CC4-5D6E-409C-BE32-E72D297353CC}">
              <c16:uniqueId val="{00000000-1C93-4FAC-ABAC-CA33E65AE4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93-4FAC-ABAC-CA33E65AE4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424</c:v>
                </c:pt>
                <c:pt idx="3">
                  <c:v>406</c:v>
                </c:pt>
                <c:pt idx="6">
                  <c:v>371</c:v>
                </c:pt>
                <c:pt idx="9">
                  <c:v>335</c:v>
                </c:pt>
                <c:pt idx="12">
                  <c:v>269</c:v>
                </c:pt>
              </c:numCache>
            </c:numRef>
          </c:val>
          <c:extLst>
            <c:ext xmlns:c16="http://schemas.microsoft.com/office/drawing/2014/chart" uri="{C3380CC4-5D6E-409C-BE32-E72D297353CC}">
              <c16:uniqueId val="{00000002-1C93-4FAC-ABAC-CA33E65AE4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105</c:v>
                </c:pt>
                <c:pt idx="3">
                  <c:v>92</c:v>
                </c:pt>
                <c:pt idx="6">
                  <c:v>96</c:v>
                </c:pt>
                <c:pt idx="9">
                  <c:v>101</c:v>
                </c:pt>
                <c:pt idx="12">
                  <c:v>99</c:v>
                </c:pt>
              </c:numCache>
            </c:numRef>
          </c:val>
          <c:extLst>
            <c:ext xmlns:c16="http://schemas.microsoft.com/office/drawing/2014/chart" uri="{C3380CC4-5D6E-409C-BE32-E72D297353CC}">
              <c16:uniqueId val="{00000003-1C93-4FAC-ABAC-CA33E65AE4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1809</c:v>
                </c:pt>
                <c:pt idx="3">
                  <c:v>1660</c:v>
                </c:pt>
                <c:pt idx="6">
                  <c:v>1479</c:v>
                </c:pt>
                <c:pt idx="9">
                  <c:v>1410</c:v>
                </c:pt>
                <c:pt idx="12">
                  <c:v>1301</c:v>
                </c:pt>
              </c:numCache>
            </c:numRef>
          </c:val>
          <c:extLst>
            <c:ext xmlns:c16="http://schemas.microsoft.com/office/drawing/2014/chart" uri="{C3380CC4-5D6E-409C-BE32-E72D297353CC}">
              <c16:uniqueId val="{00000004-1C93-4FAC-ABAC-CA33E65AE4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93-4FAC-ABAC-CA33E65AE4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93-4FAC-ABAC-CA33E65AE4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6672</c:v>
                </c:pt>
                <c:pt idx="3">
                  <c:v>6667</c:v>
                </c:pt>
                <c:pt idx="6">
                  <c:v>6659</c:v>
                </c:pt>
                <c:pt idx="9">
                  <c:v>6636</c:v>
                </c:pt>
                <c:pt idx="12">
                  <c:v>6854</c:v>
                </c:pt>
              </c:numCache>
            </c:numRef>
          </c:val>
          <c:extLst>
            <c:ext xmlns:c16="http://schemas.microsoft.com/office/drawing/2014/chart" uri="{C3380CC4-5D6E-409C-BE32-E72D297353CC}">
              <c16:uniqueId val="{00000007-1C93-4FAC-ABAC-CA33E65AE4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1392</c:v>
                </c:pt>
                <c:pt idx="2">
                  <c:v>#N/A</c:v>
                </c:pt>
                <c:pt idx="3">
                  <c:v>#N/A</c:v>
                </c:pt>
                <c:pt idx="4">
                  <c:v>1567</c:v>
                </c:pt>
                <c:pt idx="5">
                  <c:v>#N/A</c:v>
                </c:pt>
                <c:pt idx="6">
                  <c:v>#N/A</c:v>
                </c:pt>
                <c:pt idx="7">
                  <c:v>1497</c:v>
                </c:pt>
                <c:pt idx="8">
                  <c:v>#N/A</c:v>
                </c:pt>
                <c:pt idx="9">
                  <c:v>#N/A</c:v>
                </c:pt>
                <c:pt idx="10">
                  <c:v>1374</c:v>
                </c:pt>
                <c:pt idx="11">
                  <c:v>#N/A</c:v>
                </c:pt>
                <c:pt idx="12">
                  <c:v>#N/A</c:v>
                </c:pt>
                <c:pt idx="13">
                  <c:v>1808</c:v>
                </c:pt>
                <c:pt idx="14">
                  <c:v>#N/A</c:v>
                </c:pt>
              </c:numCache>
            </c:numRef>
          </c:val>
          <c:smooth val="0"/>
          <c:extLst>
            <c:ext xmlns:c16="http://schemas.microsoft.com/office/drawing/2014/chart" uri="{C3380CC4-5D6E-409C-BE32-E72D297353CC}">
              <c16:uniqueId val="{00000008-1C93-4FAC-ABAC-CA33E65AE4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47495</c:v>
                </c:pt>
                <c:pt idx="5">
                  <c:v>47521</c:v>
                </c:pt>
                <c:pt idx="8">
                  <c:v>46999</c:v>
                </c:pt>
                <c:pt idx="11">
                  <c:v>45354</c:v>
                </c:pt>
                <c:pt idx="14">
                  <c:v>43172</c:v>
                </c:pt>
              </c:numCache>
            </c:numRef>
          </c:val>
          <c:extLst>
            <c:ext xmlns:c16="http://schemas.microsoft.com/office/drawing/2014/chart" uri="{C3380CC4-5D6E-409C-BE32-E72D297353CC}">
              <c16:uniqueId val="{00000000-0917-4BDE-A643-E3D0E643AB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24343</c:v>
                </c:pt>
                <c:pt idx="5">
                  <c:v>25002</c:v>
                </c:pt>
                <c:pt idx="8">
                  <c:v>27358</c:v>
                </c:pt>
                <c:pt idx="11">
                  <c:v>26178</c:v>
                </c:pt>
                <c:pt idx="14">
                  <c:v>25985</c:v>
                </c:pt>
              </c:numCache>
            </c:numRef>
          </c:val>
          <c:extLst>
            <c:ext xmlns:c16="http://schemas.microsoft.com/office/drawing/2014/chart" uri="{C3380CC4-5D6E-409C-BE32-E72D297353CC}">
              <c16:uniqueId val="{00000001-0917-4BDE-A643-E3D0E643AB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14329</c:v>
                </c:pt>
                <c:pt idx="5">
                  <c:v>13875</c:v>
                </c:pt>
                <c:pt idx="8">
                  <c:v>12742</c:v>
                </c:pt>
                <c:pt idx="11">
                  <c:v>14850</c:v>
                </c:pt>
                <c:pt idx="14">
                  <c:v>17349</c:v>
                </c:pt>
              </c:numCache>
            </c:numRef>
          </c:val>
          <c:extLst>
            <c:ext xmlns:c16="http://schemas.microsoft.com/office/drawing/2014/chart" uri="{C3380CC4-5D6E-409C-BE32-E72D297353CC}">
              <c16:uniqueId val="{00000002-0917-4BDE-A643-E3D0E643AB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17-4BDE-A643-E3D0E643AB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17-4BDE-A643-E3D0E643AB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7-4BDE-A643-E3D0E643AB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13713</c:v>
                </c:pt>
                <c:pt idx="3">
                  <c:v>13925</c:v>
                </c:pt>
                <c:pt idx="6">
                  <c:v>14158</c:v>
                </c:pt>
                <c:pt idx="9">
                  <c:v>14634</c:v>
                </c:pt>
                <c:pt idx="12">
                  <c:v>14240</c:v>
                </c:pt>
              </c:numCache>
            </c:numRef>
          </c:val>
          <c:extLst>
            <c:ext xmlns:c16="http://schemas.microsoft.com/office/drawing/2014/chart" uri="{C3380CC4-5D6E-409C-BE32-E72D297353CC}">
              <c16:uniqueId val="{00000006-0917-4BDE-A643-E3D0E643AB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490</c:v>
                </c:pt>
                <c:pt idx="3">
                  <c:v>456</c:v>
                </c:pt>
                <c:pt idx="6">
                  <c:v>396</c:v>
                </c:pt>
                <c:pt idx="9">
                  <c:v>373</c:v>
                </c:pt>
                <c:pt idx="12">
                  <c:v>291</c:v>
                </c:pt>
              </c:numCache>
            </c:numRef>
          </c:val>
          <c:extLst>
            <c:ext xmlns:c16="http://schemas.microsoft.com/office/drawing/2014/chart" uri="{C3380CC4-5D6E-409C-BE32-E72D297353CC}">
              <c16:uniqueId val="{00000007-0917-4BDE-A643-E3D0E643AB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16233</c:v>
                </c:pt>
                <c:pt idx="3">
                  <c:v>14570</c:v>
                </c:pt>
                <c:pt idx="6">
                  <c:v>12709</c:v>
                </c:pt>
                <c:pt idx="9">
                  <c:v>11347</c:v>
                </c:pt>
                <c:pt idx="12">
                  <c:v>10859</c:v>
                </c:pt>
              </c:numCache>
            </c:numRef>
          </c:val>
          <c:extLst>
            <c:ext xmlns:c16="http://schemas.microsoft.com/office/drawing/2014/chart" uri="{C3380CC4-5D6E-409C-BE32-E72D297353CC}">
              <c16:uniqueId val="{00000008-0917-4BDE-A643-E3D0E643AB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3022</c:v>
                </c:pt>
                <c:pt idx="3">
                  <c:v>2320</c:v>
                </c:pt>
                <c:pt idx="6">
                  <c:v>2013</c:v>
                </c:pt>
                <c:pt idx="9">
                  <c:v>9189</c:v>
                </c:pt>
                <c:pt idx="12">
                  <c:v>8666</c:v>
                </c:pt>
              </c:numCache>
            </c:numRef>
          </c:val>
          <c:extLst>
            <c:ext xmlns:c16="http://schemas.microsoft.com/office/drawing/2014/chart" uri="{C3380CC4-5D6E-409C-BE32-E72D297353CC}">
              <c16:uniqueId val="{00000009-0917-4BDE-A643-E3D0E643AB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75610</c:v>
                </c:pt>
                <c:pt idx="3">
                  <c:v>82185</c:v>
                </c:pt>
                <c:pt idx="6">
                  <c:v>87227</c:v>
                </c:pt>
                <c:pt idx="9">
                  <c:v>85909</c:v>
                </c:pt>
                <c:pt idx="12">
                  <c:v>85078</c:v>
                </c:pt>
              </c:numCache>
            </c:numRef>
          </c:val>
          <c:extLst>
            <c:ext xmlns:c16="http://schemas.microsoft.com/office/drawing/2014/chart" uri="{C3380CC4-5D6E-409C-BE32-E72D297353CC}">
              <c16:uniqueId val="{0000000A-0917-4BDE-A643-E3D0E643AB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22900</c:v>
                </c:pt>
                <c:pt idx="2">
                  <c:v>#N/A</c:v>
                </c:pt>
                <c:pt idx="3">
                  <c:v>#N/A</c:v>
                </c:pt>
                <c:pt idx="4">
                  <c:v>27057</c:v>
                </c:pt>
                <c:pt idx="5">
                  <c:v>#N/A</c:v>
                </c:pt>
                <c:pt idx="6">
                  <c:v>#N/A</c:v>
                </c:pt>
                <c:pt idx="7">
                  <c:v>29405</c:v>
                </c:pt>
                <c:pt idx="8">
                  <c:v>#N/A</c:v>
                </c:pt>
                <c:pt idx="9">
                  <c:v>#N/A</c:v>
                </c:pt>
                <c:pt idx="10">
                  <c:v>35071</c:v>
                </c:pt>
                <c:pt idx="11">
                  <c:v>#N/A</c:v>
                </c:pt>
                <c:pt idx="12">
                  <c:v>#N/A</c:v>
                </c:pt>
                <c:pt idx="13">
                  <c:v>32627</c:v>
                </c:pt>
                <c:pt idx="14">
                  <c:v>#N/A</c:v>
                </c:pt>
              </c:numCache>
            </c:numRef>
          </c:val>
          <c:smooth val="0"/>
          <c:extLst>
            <c:ext xmlns:c16="http://schemas.microsoft.com/office/drawing/2014/chart" uri="{C3380CC4-5D6E-409C-BE32-E72D297353CC}">
              <c16:uniqueId val="{0000000B-0917-4BDE-A643-E3D0E643AB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3308</c:v>
                </c:pt>
                <c:pt idx="1">
                  <c:v>5473</c:v>
                </c:pt>
                <c:pt idx="2">
                  <c:v>7733</c:v>
                </c:pt>
              </c:numCache>
            </c:numRef>
          </c:val>
          <c:extLst>
            <c:ext xmlns:c16="http://schemas.microsoft.com/office/drawing/2014/chart" uri="{C3380CC4-5D6E-409C-BE32-E72D297353CC}">
              <c16:uniqueId val="{00000000-941D-45ED-9708-9F9594159D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41D-45ED-9708-9F9594159D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5727</c:v>
                </c:pt>
                <c:pt idx="1">
                  <c:v>5729</c:v>
                </c:pt>
                <c:pt idx="2">
                  <c:v>6352</c:v>
                </c:pt>
              </c:numCache>
            </c:numRef>
          </c:val>
          <c:extLst>
            <c:ext xmlns:c16="http://schemas.microsoft.com/office/drawing/2014/chart" uri="{C3380CC4-5D6E-409C-BE32-E72D297353CC}">
              <c16:uniqueId val="{00000002-941D-45ED-9708-9F9594159D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{CFF871BD-8746-43FB-B9A4-0463FD908860}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28A-4128-8CCE-87D2470900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{DE787430-AAE3-416B-9759-B88A67CD06E0}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8A-4128-8CCE-87D2470900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{D44F4ABA-9D13-4EB7-BBC4-1F39D3E6B086}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8A-4128-8CCE-87D2470900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{32BA18E2-FA7A-4780-9892-F3E515FCFCCC}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8A-4128-8CCE-87D2470900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{B5F98D8A-3A99-41BA-916D-898F03048B89}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8A-4128-8CCE-87D24709004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{C1231E76-65AB-4793-B0DD-89F1A5E0EDCD}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28A-4128-8CCE-87D24709004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{588766E7-36E3-49EF-B6FB-2A5A31CE9849}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28A-4128-8CCE-87D24709004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{5F4CE18B-1CDB-429A-BE05-0087D90F8EEE}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28A-4128-8CCE-87D24709004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{D292D3CD-57EC-4145-994E-AD997D9B7B48}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28A-4128-8CCE-87D2470900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58.2</c:v>
                </c:pt>
                <c:pt idx="16">
                  <c:v>57.5</c:v>
                </c:pt>
                <c:pt idx="24">
                  <c:v>58.7</c:v>
                </c:pt>
                <c:pt idx="32">
                  <c:v>60.5</c:v>
                </c:pt>
              </c:numCache>
            </c:numRef>
          </c:xVal>
          <c:yVal>
            <c:numRef>
              <c:f>公会計指標分析・財政指標組合せ分析表!$BP$51:$DC$51</c:f>
              <c:numCache>
                <c:formatCode>#,##0.0;"▲ "#,##0.0</c:formatCode>
                <c:ptCount val="40"/>
                <c:pt idx="0">
                  <c:v>51</c:v>
                </c:pt>
                <c:pt idx="8">
                  <c:v>60.1</c:v>
                </c:pt>
                <c:pt idx="16">
                  <c:v>63.3</c:v>
                </c:pt>
                <c:pt idx="24">
                  <c:v>74</c:v>
                </c:pt>
                <c:pt idx="32">
                  <c:v>69.5</c:v>
                </c:pt>
              </c:numCache>
            </c:numRef>
          </c:yVal>
          <c:smooth val="0"/>
          <c:extLst>
            <c:ext xmlns:c16="http://schemas.microsoft.com/office/drawing/2014/chart" uri="{C3380CC4-5D6E-409C-BE32-E72D297353CC}">
              <c16:uniqueId val="{00000009-128A-4128-8CCE-87D2470900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{2CCEC66E-6F73-43D1-876C-1DD70CD85587}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28A-4128-8CCE-87D2470900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{E2997A61-121D-4E6C-8B65-A92A0CBD0245}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8A-4128-8CCE-87D2470900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{77618494-BDD9-459D-A955-04166CAD1200}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8A-4128-8CCE-87D2470900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{E95FA488-E0B6-4146-9BC4-9331CF4AE4BE}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8A-4128-8CCE-87D2470900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{0AB59F65-0768-4897-AF11-274D06202176}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8A-4128-8CCE-87D24709004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{FE805EF0-E4EB-433A-AEDE-F5A65985E463}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28A-4128-8CCE-87D24709004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{FDA9C8AC-1058-43C2-A1AA-7744C1EF97CC}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28A-4128-8CCE-87D24709004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{24501F79-5F3C-4895-8ABF-409C73617CC0}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28A-4128-8CCE-87D24709004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{34583341-745A-42A8-B77B-D862E4077E16}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28A-4128-8CCE-87D2470900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128A-4128-8CCE-87D247090044}"/>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{EBE825CE-AF0F-48FA-802A-295517B20505}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1EC-4E6D-BCA9-C946596D8C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{A1FEF462-EE88-487E-9915-5BB5D2D78D7B}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EC-4E6D-BCA9-C946596D8C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{D5DAC7C6-D559-4AAD-B675-AFFB8BD6BD75}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EC-4E6D-BCA9-C946596D8C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{936DCB7D-7508-47A9-A072-17D4B6F54CB8}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EC-4E6D-BCA9-C946596D8C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{6E9CE5B4-38EC-4CE2-A819-3E6A7CD20087}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EC-4E6D-BCA9-C946596D8C66}"/>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{262D919A-1DDB-4DCD-9AA8-AF64A84E56A5}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1EC-4E6D-BCA9-C946596D8C6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{5AD88AC9-1F8C-4601-8F40-A524736E5F3F}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1EC-4E6D-BCA9-C946596D8C66}"/>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{5B9BA6BD-977B-4040-BFE5-A2E0BC563341}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1EC-4E6D-BCA9-C946596D8C66}"/>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{1C680E0C-96A5-4E02-8D74-FCC056AC9317}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1EC-4E6D-BCA9-C946596D8C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3.3</c:v>
                </c:pt>
                <c:pt idx="16">
                  <c:v>3.2</c:v>
                </c:pt>
                <c:pt idx="24">
                  <c:v>3.2</c:v>
                </c:pt>
                <c:pt idx="32">
                  <c:v>3.3</c:v>
                </c:pt>
              </c:numCache>
            </c:numRef>
          </c:xVal>
          <c:yVal>
            <c:numRef>
              <c:f>公会計指標分析・財政指標組合せ分析表!$BP$73:$DC$73</c:f>
              <c:numCache>
                <c:formatCode>#,##0.0;"▲ "#,##0.0</c:formatCode>
                <c:ptCount val="40"/>
                <c:pt idx="0">
                  <c:v>51</c:v>
                </c:pt>
                <c:pt idx="8">
                  <c:v>60.1</c:v>
                </c:pt>
                <c:pt idx="16">
                  <c:v>63.3</c:v>
                </c:pt>
                <c:pt idx="24">
                  <c:v>74</c:v>
                </c:pt>
                <c:pt idx="32">
                  <c:v>69.5</c:v>
                </c:pt>
              </c:numCache>
            </c:numRef>
          </c:yVal>
          <c:smooth val="0"/>
          <c:extLst>
            <c:ext xmlns:c16="http://schemas.microsoft.com/office/drawing/2014/chart" uri="{C3380CC4-5D6E-409C-BE32-E72D297353CC}">
              <c16:uniqueId val="{00000009-31EC-4E6D-BCA9-C946596D8C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{DF47888E-AEF8-49D1-BE62-E2FEB315DC5B}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1EC-4E6D-BCA9-C946596D8C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{9075307A-A0AF-45B0-992E-48F38CA813FA}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EC-4E6D-BCA9-C946596D8C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{9860078D-A044-474A-ADA3-487E691E6E1E}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EC-4E6D-BCA9-C946596D8C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{03B5BFD7-2FE6-4418-94FE-0C789D403F32}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EC-4E6D-BCA9-C946596D8C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{3FDA721A-54E8-47E9-9983-444BA06EAE4D}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EC-4E6D-BCA9-C946596D8C6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{57CCD11D-E8D6-40E6-AACE-1925095D6E5F}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1EC-4E6D-BCA9-C946596D8C6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{F381CF1F-053D-4D92-ACED-673A05C0F9C5}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1EC-4E6D-BCA9-C946596D8C66}"/>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{0316252A-BB62-4397-A9C3-1E1CC39793D4}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1EC-4E6D-BCA9-C946596D8C6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{25AD905A-62CC-4F5C-91F8-F88E5C612103}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1EC-4E6D-BCA9-C946596D8C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31EC-4E6D-BCA9-C946596D8C66}"/>
            </c:ext>
          </c:extLst>
        </c:ser>
        <c:dLbls>
          <c:showLegendKey val="0"/>
          <c:showVal val="1"/>
          <c:showCatName val="0"/>
          <c:showSerName val="0"/>
          <c:showPercent val="0"/>
          <c:showBubbleSize val="0"/>
        </c:dLbls>
        <c:axId val="84219776"/>
        <c:axId val="84234240"/>
      </c:scatterChart>
      <c:valAx>
        <c:axId val="84219776"/>
        <c:scaling>
          <c:orientation val="maxMin"/>
          <c:max val="5"/>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249,094
242,970
244.95
100,744,054
96,023,003
4,472,076
51,290,360
85,077,662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年度以降、毎年</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を超えており、類似団体の中では引き続き上位を維持している。なお、単年度指数は</a:t>
          </a:r>
          <a:r>
            <a:rPr kumimoji="1" lang="en-US" altLang="ja-JP" sz="1300">
              <a:latin typeface="ＭＳ Ｐゴシック" panose="020B0600070205080204" pitchFamily="50" charset="-128"/>
              <a:ea typeface="ＭＳ Ｐゴシック" panose="020B0600070205080204" pitchFamily="50" charset="-128"/>
            </a:rPr>
            <a:t>0.998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0.996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臨時財政対策債償還基金費、公債費の減などにより基準財政需要額が減少したこと、個人市民税、法人市民税の増など基準財政収入額が増加したことにより単年度指数は</a:t>
          </a:r>
          <a:r>
            <a:rPr kumimoji="1" lang="en-US" altLang="ja-JP" sz="1300">
              <a:latin typeface="ＭＳ Ｐゴシック" panose="020B0600070205080204" pitchFamily="50" charset="-128"/>
              <a:ea typeface="ＭＳ Ｐゴシック" panose="020B0600070205080204" pitchFamily="50" charset="-128"/>
            </a:rPr>
            <a:t>0.022</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7" name="直線コネクタ 66"/>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33020</xdr:rowOff>
    </xdr:from>
    <xdr:to>
      <xdr:col>19</xdr:col>
      <xdr:colOff>133350</xdr:colOff>
      <xdr:row>39</xdr:row>
      <xdr:rowOff>57150</xdr:rowOff>
    </xdr:to>
    <xdr:cxnSp macro="">
      <xdr:nvCxnSpPr>
        <xdr:cNvPr id="70" name="直線コネクタ 69"/>
        <xdr:cNvCxnSpPr/>
      </xdr:nvCxnSpPr>
      <xdr:spPr>
        <a:xfrm>
          <a:off x="3225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33020</xdr:rowOff>
    </xdr:to>
    <xdr:cxnSp macro="">
      <xdr:nvCxnSpPr>
        <xdr:cNvPr id="73" name="直線コネクタ 72"/>
        <xdr:cNvCxnSpPr/>
      </xdr:nvCxnSpPr>
      <xdr:spPr>
        <a:xfrm>
          <a:off x="23368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57150</xdr:rowOff>
    </xdr:to>
    <xdr:cxnSp macro="">
      <xdr:nvCxnSpPr>
        <xdr:cNvPr id="76" name="直線コネクタ 75"/>
        <xdr:cNvCxnSpPr/>
      </xdr:nvCxnSpPr>
      <xdr:spPr>
        <a:xfrm flipV="1">
          <a:off x="1447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153670</xdr:rowOff>
    </xdr:from>
    <xdr:to>
      <xdr:col>15</xdr:col>
      <xdr:colOff>133350</xdr:colOff>
      <xdr:row>39</xdr:row>
      <xdr:rowOff>83820</xdr:rowOff>
    </xdr:to>
    <xdr:sp macro="" textlink="">
      <xdr:nvSpPr>
        <xdr:cNvPr id="90" name="楕円 89"/>
        <xdr:cNvSpPr/>
      </xdr:nvSpPr>
      <xdr:spPr>
        <a:xfrm>
          <a:off x="3175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93997</xdr:rowOff>
    </xdr:from>
    <xdr:ext cx="762000" cy="259045"/>
    <xdr:sp macro="" textlink="">
      <xdr:nvSpPr>
        <xdr:cNvPr id="91" name="テキスト ボックス 90"/>
        <xdr:cNvSpPr txBox="1"/>
      </xdr:nvSpPr>
      <xdr:spPr>
        <a:xfrm>
          <a:off x="2844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153670</xdr:rowOff>
    </xdr:from>
    <xdr:to>
      <xdr:col>11</xdr:col>
      <xdr:colOff>82550</xdr:colOff>
      <xdr:row>39</xdr:row>
      <xdr:rowOff>83820</xdr:rowOff>
    </xdr:to>
    <xdr:sp macro="" textlink="">
      <xdr:nvSpPr>
        <xdr:cNvPr id="92" name="楕円 91"/>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93997</xdr:rowOff>
    </xdr:from>
    <xdr:ext cx="762000" cy="259045"/>
    <xdr:sp macro="" textlink="">
      <xdr:nvSpPr>
        <xdr:cNvPr id="93" name="テキスト ボックス 92"/>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経常経費充当一般財源等は、物件費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億円の増、公債費</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億円の減により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億円減少した。 経常一般財源は、地方税</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億円、地方消費税交付金</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億円が増の一方、地方交付税</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億円、その他交付金等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億円の減により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億円減少した。この結果、分子の減少率に比べ、分母の減少率が大きいため、</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類似団体内では上位に位置しているが、今後も大規模投資的事業に係る公債費の増加が見込まれるため、業務活動レビューの実施による既存事業の見直しなどにより経常的支出の抑制に努める。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116840</xdr:rowOff>
    </xdr:to>
    <xdr:cxnSp macro="">
      <xdr:nvCxnSpPr>
        <xdr:cNvPr id="130" name="直線コネクタ 129"/>
        <xdr:cNvCxnSpPr/>
      </xdr:nvCxnSpPr>
      <xdr:spPr>
        <a:xfrm>
          <a:off x="4114800" y="1065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149013</xdr:rowOff>
    </xdr:to>
    <xdr:cxnSp macro="">
      <xdr:nvCxnSpPr>
        <xdr:cNvPr id="133" name="直線コネクタ 132"/>
        <xdr:cNvCxnSpPr/>
      </xdr:nvCxnSpPr>
      <xdr:spPr>
        <a:xfrm flipV="1">
          <a:off x="3225800" y="1065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62</xdr:row>
      <xdr:rowOff>149013</xdr:rowOff>
    </xdr:to>
    <xdr:cxnSp macro="">
      <xdr:nvCxnSpPr>
        <xdr:cNvPr id="136" name="直線コネクタ 135"/>
        <xdr:cNvCxnSpPr/>
      </xdr:nvCxnSpPr>
      <xdr:spPr>
        <a:xfrm>
          <a:off x="2336800" y="1031240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41487</xdr:rowOff>
    </xdr:to>
    <xdr:cxnSp macro="">
      <xdr:nvCxnSpPr>
        <xdr:cNvPr id="139" name="直線コネクタ 138"/>
        <xdr:cNvCxnSpPr/>
      </xdr:nvCxnSpPr>
      <xdr:spPr>
        <a:xfrm flipV="1">
          <a:off x="1447800" y="1031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3" name="楕円 152"/>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4" name="テキスト ボックス 153"/>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7" name="楕円 156"/>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58" name="テキスト ボックス 157"/>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人件費は、一般職期末勤勉手当の減などにより前年度に比べ減少している一方、小学校ＩＣＴ教育推進に係る事業費、光熱水費の増により物件費は増となり、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人当たりの決算額は前年度比で</a:t>
          </a:r>
          <a:r>
            <a:rPr kumimoji="1" lang="en-US" altLang="ja-JP" sz="1300">
              <a:latin typeface="ＭＳ Ｐゴシック" panose="020B0600070205080204" pitchFamily="50" charset="-128"/>
              <a:ea typeface="ＭＳ Ｐゴシック" panose="020B0600070205080204" pitchFamily="50" charset="-128"/>
            </a:rPr>
            <a:t>4,554</a:t>
          </a:r>
          <a:r>
            <a:rPr kumimoji="1" lang="ja-JP" altLang="en-US" sz="1300">
              <a:latin typeface="ＭＳ Ｐゴシック" panose="020B0600070205080204" pitchFamily="50" charset="-128"/>
              <a:ea typeface="ＭＳ Ｐゴシック" panose="020B0600070205080204" pitchFamily="50" charset="-128"/>
            </a:rPr>
            <a:t>円の増加となった。全国平均や県平均を下回っているものの、類似団体の平均を</a:t>
          </a:r>
          <a:r>
            <a:rPr kumimoji="1" lang="en-US" altLang="ja-JP" sz="1300">
              <a:latin typeface="ＭＳ Ｐゴシック" panose="020B0600070205080204" pitchFamily="50" charset="-128"/>
              <a:ea typeface="ＭＳ Ｐゴシック" panose="020B0600070205080204" pitchFamily="50" charset="-128"/>
            </a:rPr>
            <a:t>6,594</a:t>
          </a:r>
          <a:r>
            <a:rPr kumimoji="1" lang="ja-JP" altLang="en-US" sz="1300">
              <a:latin typeface="ＭＳ Ｐゴシック" panose="020B0600070205080204" pitchFamily="50" charset="-128"/>
              <a:ea typeface="ＭＳ Ｐゴシック" panose="020B0600070205080204" pitchFamily="50" charset="-128"/>
            </a:rPr>
            <a:t>円上回っている。要因としては、給食の自校方式の実施による調理員や公立保育園の保育士、また市内</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地区のまちづくりセンターにおいて会計年度任用職員の配置数が多いことによる。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32420</xdr:rowOff>
    </xdr:from>
    <xdr:to>
      <xdr:col>23</xdr:col>
      <xdr:colOff>133350</xdr:colOff>
      <xdr:row>84</xdr:row>
      <xdr:rowOff>123994</xdr:rowOff>
    </xdr:to>
    <xdr:cxnSp macro="">
      <xdr:nvCxnSpPr>
        <xdr:cNvPr id="193" name="直線コネクタ 192"/>
        <xdr:cNvCxnSpPr/>
      </xdr:nvCxnSpPr>
      <xdr:spPr>
        <a:xfrm>
          <a:off x="4114800" y="14434220"/>
          <a:ext cx="8382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128576</xdr:rowOff>
    </xdr:from>
    <xdr:ext cx="762000" cy="259045"/>
    <xdr:sp macro="" textlink="">
      <xdr:nvSpPr>
        <xdr:cNvPr id="194" name="人件費・物件費等の状況平均値テキスト"/>
        <xdr:cNvSpPr txBox="1"/>
      </xdr:nvSpPr>
      <xdr:spPr>
        <a:xfrm>
          <a:off x="5041900" y="141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69185</xdr:rowOff>
    </xdr:from>
    <xdr:to>
      <xdr:col>19</xdr:col>
      <xdr:colOff>133350</xdr:colOff>
      <xdr:row>84</xdr:row>
      <xdr:rowOff>32420</xdr:rowOff>
    </xdr:to>
    <xdr:cxnSp macro="">
      <xdr:nvCxnSpPr>
        <xdr:cNvPr id="196" name="直線コネクタ 195"/>
        <xdr:cNvCxnSpPr/>
      </xdr:nvCxnSpPr>
      <xdr:spPr>
        <a:xfrm>
          <a:off x="3225800" y="14299535"/>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157570</xdr:rowOff>
    </xdr:from>
    <xdr:ext cx="736600" cy="259045"/>
    <xdr:sp macro="" textlink="">
      <xdr:nvSpPr>
        <xdr:cNvPr id="198" name="テキスト ボックス 197"/>
        <xdr:cNvSpPr txBox="1"/>
      </xdr:nvSpPr>
      <xdr:spPr>
        <a:xfrm>
          <a:off x="3733800" y="140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7975</xdr:rowOff>
    </xdr:from>
    <xdr:to>
      <xdr:col>15</xdr:col>
      <xdr:colOff>82550</xdr:colOff>
      <xdr:row>83</xdr:row>
      <xdr:rowOff>69185</xdr:rowOff>
    </xdr:to>
    <xdr:cxnSp macro="">
      <xdr:nvCxnSpPr>
        <xdr:cNvPr id="199" name="直線コネクタ 198"/>
        <xdr:cNvCxnSpPr/>
      </xdr:nvCxnSpPr>
      <xdr:spPr>
        <a:xfrm>
          <a:off x="2336800" y="14238325"/>
          <a:ext cx="8890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1" name="テキスト ボックス 200"/>
        <xdr:cNvSpPr txBox="1"/>
      </xdr:nvSpPr>
      <xdr:spPr>
        <a:xfrm>
          <a:off x="2844800" y="138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67562</xdr:rowOff>
    </xdr:from>
    <xdr:to>
      <xdr:col>11</xdr:col>
      <xdr:colOff>31750</xdr:colOff>
      <xdr:row>83</xdr:row>
      <xdr:rowOff>7975</xdr:rowOff>
    </xdr:to>
    <xdr:cxnSp macro="">
      <xdr:nvCxnSpPr>
        <xdr:cNvPr id="202" name="直線コネクタ 201"/>
        <xdr:cNvCxnSpPr/>
      </xdr:nvCxnSpPr>
      <xdr:spPr>
        <a:xfrm>
          <a:off x="1447800" y="14126462"/>
          <a:ext cx="889000" cy="1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73194</xdr:rowOff>
    </xdr:from>
    <xdr:to>
      <xdr:col>23</xdr:col>
      <xdr:colOff>184150</xdr:colOff>
      <xdr:row>85</xdr:row>
      <xdr:rowOff>3344</xdr:rowOff>
    </xdr:to>
    <xdr:sp macro="" textlink="">
      <xdr:nvSpPr>
        <xdr:cNvPr id="212" name="楕円 211"/>
        <xdr:cNvSpPr/>
      </xdr:nvSpPr>
      <xdr:spPr>
        <a:xfrm>
          <a:off x="4902200" y="14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45271</xdr:rowOff>
    </xdr:from>
    <xdr:ext cx="762000" cy="259045"/>
    <xdr:sp macro="" textlink="">
      <xdr:nvSpPr>
        <xdr:cNvPr id="213" name="人件費・物件費等の状況該当値テキスト"/>
        <xdr:cNvSpPr txBox="1"/>
      </xdr:nvSpPr>
      <xdr:spPr>
        <a:xfrm>
          <a:off x="5041900" y="1444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153070</xdr:rowOff>
    </xdr:from>
    <xdr:to>
      <xdr:col>19</xdr:col>
      <xdr:colOff>184150</xdr:colOff>
      <xdr:row>84</xdr:row>
      <xdr:rowOff>83220</xdr:rowOff>
    </xdr:to>
    <xdr:sp macro="" textlink="">
      <xdr:nvSpPr>
        <xdr:cNvPr id="214" name="楕円 213"/>
        <xdr:cNvSpPr/>
      </xdr:nvSpPr>
      <xdr:spPr>
        <a:xfrm>
          <a:off x="4064000" y="143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67997</xdr:rowOff>
    </xdr:from>
    <xdr:ext cx="736600" cy="259045"/>
    <xdr:sp macro="" textlink="">
      <xdr:nvSpPr>
        <xdr:cNvPr id="215" name="テキスト ボックス 214"/>
        <xdr:cNvSpPr txBox="1"/>
      </xdr:nvSpPr>
      <xdr:spPr>
        <a:xfrm>
          <a:off x="3733800" y="1446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18385</xdr:rowOff>
    </xdr:from>
    <xdr:to>
      <xdr:col>15</xdr:col>
      <xdr:colOff>133350</xdr:colOff>
      <xdr:row>83</xdr:row>
      <xdr:rowOff>119985</xdr:rowOff>
    </xdr:to>
    <xdr:sp macro="" textlink="">
      <xdr:nvSpPr>
        <xdr:cNvPr id="216" name="楕円 215"/>
        <xdr:cNvSpPr/>
      </xdr:nvSpPr>
      <xdr:spPr>
        <a:xfrm>
          <a:off x="3175000" y="142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104762</xdr:rowOff>
    </xdr:from>
    <xdr:ext cx="762000" cy="259045"/>
    <xdr:sp macro="" textlink="">
      <xdr:nvSpPr>
        <xdr:cNvPr id="217" name="テキスト ボックス 216"/>
        <xdr:cNvSpPr txBox="1"/>
      </xdr:nvSpPr>
      <xdr:spPr>
        <a:xfrm>
          <a:off x="2844800" y="1433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128625</xdr:rowOff>
    </xdr:from>
    <xdr:to>
      <xdr:col>11</xdr:col>
      <xdr:colOff>82550</xdr:colOff>
      <xdr:row>83</xdr:row>
      <xdr:rowOff>58775</xdr:rowOff>
    </xdr:to>
    <xdr:sp macro="" textlink="">
      <xdr:nvSpPr>
        <xdr:cNvPr id="218" name="楕円 217"/>
        <xdr:cNvSpPr/>
      </xdr:nvSpPr>
      <xdr:spPr>
        <a:xfrm>
          <a:off x="2286000" y="141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43552</xdr:rowOff>
    </xdr:from>
    <xdr:ext cx="762000" cy="259045"/>
    <xdr:sp macro="" textlink="">
      <xdr:nvSpPr>
        <xdr:cNvPr id="219" name="テキスト ボックス 218"/>
        <xdr:cNvSpPr txBox="1"/>
      </xdr:nvSpPr>
      <xdr:spPr>
        <a:xfrm>
          <a:off x="1955800" y="1427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16762</xdr:rowOff>
    </xdr:from>
    <xdr:to>
      <xdr:col>7</xdr:col>
      <xdr:colOff>31750</xdr:colOff>
      <xdr:row>82</xdr:row>
      <xdr:rowOff>118362</xdr:rowOff>
    </xdr:to>
    <xdr:sp macro="" textlink="">
      <xdr:nvSpPr>
        <xdr:cNvPr id="220" name="楕円 219"/>
        <xdr:cNvSpPr/>
      </xdr:nvSpPr>
      <xdr:spPr>
        <a:xfrm>
          <a:off x="1397000" y="1407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103139</xdr:rowOff>
    </xdr:from>
    <xdr:ext cx="762000" cy="259045"/>
    <xdr:sp macro="" textlink="">
      <xdr:nvSpPr>
        <xdr:cNvPr id="221" name="テキスト ボックス 220"/>
        <xdr:cNvSpPr txBox="1"/>
      </xdr:nvSpPr>
      <xdr:spPr>
        <a:xfrm>
          <a:off x="1066800" y="1416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ラスパイレス指数は、類似団体の比較においても、平均値に対して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ポイント高く下位にある。ラスパイレス指数が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を超えている理由としては、一部、国と異なる市独自の給料表を採用していること、国に比して初任給が高くなっていることなどが挙げられる。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130175</xdr:rowOff>
    </xdr:from>
    <xdr:to>
      <xdr:col>81</xdr:col>
      <xdr:colOff>44450</xdr:colOff>
      <xdr:row>89</xdr:row>
      <xdr:rowOff>130175</xdr:rowOff>
    </xdr:to>
    <xdr:cxnSp macro="">
      <xdr:nvCxnSpPr>
        <xdr:cNvPr id="255" name="直線コネクタ 254"/>
        <xdr:cNvCxnSpPr/>
      </xdr:nvCxnSpPr>
      <xdr:spPr>
        <a:xfrm>
          <a:off x="16179800" y="15389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90</xdr:row>
      <xdr:rowOff>19050</xdr:rowOff>
    </xdr:to>
    <xdr:cxnSp macro="">
      <xdr:nvCxnSpPr>
        <xdr:cNvPr id="258" name="直線コネクタ 257"/>
        <xdr:cNvCxnSpPr/>
      </xdr:nvCxnSpPr>
      <xdr:spPr>
        <a:xfrm flipV="1">
          <a:off x="15290800" y="1538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39159</xdr:rowOff>
    </xdr:to>
    <xdr:cxnSp macro="">
      <xdr:nvCxnSpPr>
        <xdr:cNvPr id="261" name="直線コネクタ 260"/>
        <xdr:cNvCxnSpPr/>
      </xdr:nvCxnSpPr>
      <xdr:spPr>
        <a:xfrm flipV="1">
          <a:off x="14401800" y="154495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39159</xdr:rowOff>
    </xdr:from>
    <xdr:to>
      <xdr:col>68</xdr:col>
      <xdr:colOff>152400</xdr:colOff>
      <xdr:row>90</xdr:row>
      <xdr:rowOff>59266</xdr:rowOff>
    </xdr:to>
    <xdr:cxnSp macro="">
      <xdr:nvCxnSpPr>
        <xdr:cNvPr id="264" name="直線コネクタ 263"/>
        <xdr:cNvCxnSpPr/>
      </xdr:nvCxnSpPr>
      <xdr:spPr>
        <a:xfrm flipV="1">
          <a:off x="13512800" y="154696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79375</xdr:rowOff>
    </xdr:from>
    <xdr:to>
      <xdr:col>81</xdr:col>
      <xdr:colOff>95250</xdr:colOff>
      <xdr:row>90</xdr:row>
      <xdr:rowOff>9525</xdr:rowOff>
    </xdr:to>
    <xdr:sp macro="" textlink="">
      <xdr:nvSpPr>
        <xdr:cNvPr id="274" name="楕円 273"/>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146702</xdr:rowOff>
    </xdr:from>
    <xdr:ext cx="762000" cy="259045"/>
    <xdr:sp macro="" textlink="">
      <xdr:nvSpPr>
        <xdr:cNvPr id="275" name="給与水準   （国との比較）該当値テキスト"/>
        <xdr:cNvSpPr txBox="1"/>
      </xdr:nvSpPr>
      <xdr:spPr>
        <a:xfrm>
          <a:off x="17106900" y="152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79375</xdr:rowOff>
    </xdr:from>
    <xdr:to>
      <xdr:col>77</xdr:col>
      <xdr:colOff>95250</xdr:colOff>
      <xdr:row>90</xdr:row>
      <xdr:rowOff>9525</xdr:rowOff>
    </xdr:to>
    <xdr:sp macro="" textlink="">
      <xdr:nvSpPr>
        <xdr:cNvPr id="276" name="楕円 275"/>
        <xdr:cNvSpPr/>
      </xdr:nvSpPr>
      <xdr:spPr>
        <a:xfrm>
          <a:off x="16129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165752</xdr:rowOff>
    </xdr:from>
    <xdr:ext cx="736600" cy="259045"/>
    <xdr:sp macro="" textlink="">
      <xdr:nvSpPr>
        <xdr:cNvPr id="277" name="テキスト ボックス 276"/>
        <xdr:cNvSpPr txBox="1"/>
      </xdr:nvSpPr>
      <xdr:spPr>
        <a:xfrm>
          <a:off x="15798800" y="1542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78" name="楕円 277"/>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79" name="テキスト ボックス 27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159809</xdr:rowOff>
    </xdr:from>
    <xdr:to>
      <xdr:col>68</xdr:col>
      <xdr:colOff>203200</xdr:colOff>
      <xdr:row>90</xdr:row>
      <xdr:rowOff>89959</xdr:rowOff>
    </xdr:to>
    <xdr:sp macro="" textlink="">
      <xdr:nvSpPr>
        <xdr:cNvPr id="280" name="楕円 279"/>
        <xdr:cNvSpPr/>
      </xdr:nvSpPr>
      <xdr:spPr>
        <a:xfrm>
          <a:off x="143510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74736</xdr:rowOff>
    </xdr:from>
    <xdr:ext cx="762000" cy="259045"/>
    <xdr:sp macro="" textlink="">
      <xdr:nvSpPr>
        <xdr:cNvPr id="281" name="テキスト ボックス 280"/>
        <xdr:cNvSpPr txBox="1"/>
      </xdr:nvSpPr>
      <xdr:spPr>
        <a:xfrm>
          <a:off x="14020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2" name="楕円 281"/>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3" name="テキスト ボックス 282"/>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人減少している。類似団体の比較平均に対して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人多く、依然として下位に位置している。要因としては、給食の自校方式の実施による調理員や公立保育園の保育士、また市内</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地区のまちづくりセンターにおいて会計年度任用職員の配置数が多いことによる。</a:t>
          </a:r>
        </a:p>
        <a:p>
          <a:r>
            <a:rPr kumimoji="1" lang="ja-JP" altLang="en-US" sz="1300">
              <a:latin typeface="ＭＳ Ｐゴシック" panose="020B0600070205080204" pitchFamily="50" charset="-128"/>
              <a:ea typeface="ＭＳ Ｐゴシック" panose="020B0600070205080204" pitchFamily="50" charset="-128"/>
            </a:rPr>
            <a:t>　少子高齢化・人口減少への対応、新たな行政課題への対応など、行政需要と職員数等のバランスを調整しつつ、機動的かつ柔軟に対応できる職員体制の確立に努める。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43392</xdr:rowOff>
    </xdr:to>
    <xdr:cxnSp macro="">
      <xdr:nvCxnSpPr>
        <xdr:cNvPr id="318" name="直線コネクタ 317"/>
        <xdr:cNvCxnSpPr/>
      </xdr:nvCxnSpPr>
      <xdr:spPr>
        <a:xfrm flipV="1">
          <a:off x="16179800" y="110041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77064</xdr:rowOff>
    </xdr:from>
    <xdr:ext cx="762000" cy="259045"/>
    <xdr:sp macro="" textlink="">
      <xdr:nvSpPr>
        <xdr:cNvPr id="319" name="定員管理の状況平均値テキスト"/>
        <xdr:cNvSpPr txBox="1"/>
      </xdr:nvSpPr>
      <xdr:spPr>
        <a:xfrm>
          <a:off x="17106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23283</xdr:rowOff>
    </xdr:from>
    <xdr:to>
      <xdr:col>77</xdr:col>
      <xdr:colOff>44450</xdr:colOff>
      <xdr:row>64</xdr:row>
      <xdr:rowOff>43392</xdr:rowOff>
    </xdr:to>
    <xdr:cxnSp macro="">
      <xdr:nvCxnSpPr>
        <xdr:cNvPr id="321" name="直線コネクタ 320"/>
        <xdr:cNvCxnSpPr/>
      </xdr:nvCxnSpPr>
      <xdr:spPr>
        <a:xfrm>
          <a:off x="15290800" y="1099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154517</xdr:rowOff>
    </xdr:from>
    <xdr:to>
      <xdr:col>72</xdr:col>
      <xdr:colOff>203200</xdr:colOff>
      <xdr:row>64</xdr:row>
      <xdr:rowOff>23283</xdr:rowOff>
    </xdr:to>
    <xdr:cxnSp macro="">
      <xdr:nvCxnSpPr>
        <xdr:cNvPr id="324" name="直線コネクタ 323"/>
        <xdr:cNvCxnSpPr/>
      </xdr:nvCxnSpPr>
      <xdr:spPr>
        <a:xfrm>
          <a:off x="14401800" y="1095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154517</xdr:rowOff>
    </xdr:to>
    <xdr:cxnSp macro="">
      <xdr:nvCxnSpPr>
        <xdr:cNvPr id="327" name="直線コネクタ 326"/>
        <xdr:cNvCxnSpPr/>
      </xdr:nvCxnSpPr>
      <xdr:spPr>
        <a:xfrm>
          <a:off x="13512800" y="10790979"/>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1" name="テキスト ボックス 330"/>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151977</xdr:rowOff>
    </xdr:from>
    <xdr:to>
      <xdr:col>81</xdr:col>
      <xdr:colOff>95250</xdr:colOff>
      <xdr:row>64</xdr:row>
      <xdr:rowOff>82127</xdr:rowOff>
    </xdr:to>
    <xdr:sp macro="" textlink="">
      <xdr:nvSpPr>
        <xdr:cNvPr id="337" name="楕円 336"/>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124054</xdr:rowOff>
    </xdr:from>
    <xdr:ext cx="762000" cy="259045"/>
    <xdr:sp macro="" textlink="">
      <xdr:nvSpPr>
        <xdr:cNvPr id="338" name="定員管理の状況該当値テキスト"/>
        <xdr:cNvSpPr txBox="1"/>
      </xdr:nvSpPr>
      <xdr:spPr>
        <a:xfrm>
          <a:off x="17106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164042</xdr:rowOff>
    </xdr:from>
    <xdr:to>
      <xdr:col>77</xdr:col>
      <xdr:colOff>95250</xdr:colOff>
      <xdr:row>64</xdr:row>
      <xdr:rowOff>94192</xdr:rowOff>
    </xdr:to>
    <xdr:sp macro="" textlink="">
      <xdr:nvSpPr>
        <xdr:cNvPr id="339" name="楕円 338"/>
        <xdr:cNvSpPr/>
      </xdr:nvSpPr>
      <xdr:spPr>
        <a:xfrm>
          <a:off x="16129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78969</xdr:rowOff>
    </xdr:from>
    <xdr:ext cx="736600" cy="259045"/>
    <xdr:sp macro="" textlink="">
      <xdr:nvSpPr>
        <xdr:cNvPr id="340" name="テキスト ボックス 339"/>
        <xdr:cNvSpPr txBox="1"/>
      </xdr:nvSpPr>
      <xdr:spPr>
        <a:xfrm>
          <a:off x="15798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143933</xdr:rowOff>
    </xdr:from>
    <xdr:to>
      <xdr:col>73</xdr:col>
      <xdr:colOff>44450</xdr:colOff>
      <xdr:row>64</xdr:row>
      <xdr:rowOff>74083</xdr:rowOff>
    </xdr:to>
    <xdr:sp macro="" textlink="">
      <xdr:nvSpPr>
        <xdr:cNvPr id="341" name="楕円 340"/>
        <xdr:cNvSpPr/>
      </xdr:nvSpPr>
      <xdr:spPr>
        <a:xfrm>
          <a:off x="15240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58860</xdr:rowOff>
    </xdr:from>
    <xdr:ext cx="762000" cy="259045"/>
    <xdr:sp macro="" textlink="">
      <xdr:nvSpPr>
        <xdr:cNvPr id="342" name="テキスト ボックス 341"/>
        <xdr:cNvSpPr txBox="1"/>
      </xdr:nvSpPr>
      <xdr:spPr>
        <a:xfrm>
          <a:off x="14909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103717</xdr:rowOff>
    </xdr:from>
    <xdr:to>
      <xdr:col>68</xdr:col>
      <xdr:colOff>203200</xdr:colOff>
      <xdr:row>64</xdr:row>
      <xdr:rowOff>33867</xdr:rowOff>
    </xdr:to>
    <xdr:sp macro="" textlink="">
      <xdr:nvSpPr>
        <xdr:cNvPr id="343" name="楕円 342"/>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18644</xdr:rowOff>
    </xdr:from>
    <xdr:ext cx="762000" cy="259045"/>
    <xdr:sp macro="" textlink="">
      <xdr:nvSpPr>
        <xdr:cNvPr id="344" name="テキスト ボックス 343"/>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45" name="楕円 344"/>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46" name="テキスト ボックス 345"/>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既往債の元利償還金の増、災復旧費等に係る基準財政需要額の減などにより、令和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年度の単年度比率が増加（前年度比＋</a:t>
          </a:r>
          <a:r>
            <a:rPr kumimoji="1" lang="en-US" altLang="ja-JP" sz="1300">
              <a:latin typeface="ＭＳ Ｐゴシック" panose="020B0600070205080204" pitchFamily="50" charset="-128"/>
              <a:ea typeface="ＭＳ Ｐゴシック" panose="020B0600070205080204" pitchFamily="50" charset="-128"/>
            </a:rPr>
            <a:t>0.95</a:t>
          </a:r>
          <a:r>
            <a:rPr kumimoji="1" lang="ja-JP" altLang="en-US" sz="1300">
              <a:latin typeface="ＭＳ Ｐゴシック" panose="020B0600070205080204" pitchFamily="50" charset="-128"/>
              <a:ea typeface="ＭＳ Ｐゴシック" panose="020B0600070205080204" pitchFamily="50" charset="-128"/>
            </a:rPr>
            <a:t>％）し、実質公債費比率は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ポイントの増加となっているが、類似団体の平均値を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今後、総合体育館建設事業や富士駅北口再整備事業等の大規模投資的事業の実施により、元利償還金が大幅に上昇する見込みであるため、事業の整理・縮小や地方債発行額抑制に努めていく。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39</xdr:row>
      <xdr:rowOff>160565</xdr:rowOff>
    </xdr:to>
    <xdr:cxnSp macro="">
      <xdr:nvCxnSpPr>
        <xdr:cNvPr id="381" name="直線コネクタ 380"/>
        <xdr:cNvCxnSpPr/>
      </xdr:nvCxnSpPr>
      <xdr:spPr>
        <a:xfrm>
          <a:off x="16179800" y="68356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xdr:cNvSpPr txBox="1"/>
      </xdr:nvSpPr>
      <xdr:spPr>
        <a:xfrm>
          <a:off x="17106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149074</xdr:rowOff>
    </xdr:from>
    <xdr:to>
      <xdr:col>77</xdr:col>
      <xdr:colOff>44450</xdr:colOff>
      <xdr:row>39</xdr:row>
      <xdr:rowOff>149074</xdr:rowOff>
    </xdr:to>
    <xdr:cxnSp macro="">
      <xdr:nvCxnSpPr>
        <xdr:cNvPr id="384" name="直線コネクタ 383"/>
        <xdr:cNvCxnSpPr/>
      </xdr:nvCxnSpPr>
      <xdr:spPr>
        <a:xfrm>
          <a:off x="15290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39</xdr:row>
      <xdr:rowOff>160565</xdr:rowOff>
    </xdr:to>
    <xdr:cxnSp macro="">
      <xdr:nvCxnSpPr>
        <xdr:cNvPr id="387" name="直線コネクタ 386"/>
        <xdr:cNvCxnSpPr/>
      </xdr:nvCxnSpPr>
      <xdr:spPr>
        <a:xfrm flipV="1">
          <a:off x="14401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160565</xdr:rowOff>
    </xdr:to>
    <xdr:cxnSp macro="">
      <xdr:nvCxnSpPr>
        <xdr:cNvPr id="390" name="直線コネクタ 389"/>
        <xdr:cNvCxnSpPr/>
      </xdr:nvCxnSpPr>
      <xdr:spPr>
        <a:xfrm>
          <a:off x="13512800" y="68241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2" name="テキスト ボックス 391"/>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0" name="楕円 399"/>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1"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2" name="楕円 401"/>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3" name="テキスト ボックス 402"/>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4" name="楕円 403"/>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5" name="テキスト ボックス 404"/>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6" name="楕円 405"/>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7" name="テキスト ボックス 406"/>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市債の新規借入額が償還額を下回ったことにより、地方債残高が減少した。また、財政調整基金など充当可能基金額が増加したため、</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ポイント好転したが、類似団体の中では引き続き最下位に位置している。</a:t>
          </a:r>
        </a:p>
        <a:p>
          <a:r>
            <a:rPr kumimoji="1" lang="ja-JP" altLang="en-US" sz="1300">
              <a:latin typeface="ＭＳ Ｐゴシック" panose="020B0600070205080204" pitchFamily="50" charset="-128"/>
              <a:ea typeface="ＭＳ Ｐゴシック" panose="020B0600070205080204" pitchFamily="50" charset="-128"/>
            </a:rPr>
            <a:t>　今後も総合体育館建設事業に加え、富士駅北口再整備事業等の大規模投資的事業の実施が予定されているため、事業の精査や国及び県の補助制度を活用し、地方債発行額の抑制に努める。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167746</xdr:rowOff>
    </xdr:from>
    <xdr:to>
      <xdr:col>81</xdr:col>
      <xdr:colOff>44450</xdr:colOff>
      <xdr:row>22</xdr:row>
      <xdr:rowOff>86783</xdr:rowOff>
    </xdr:to>
    <xdr:cxnSp macro="">
      <xdr:nvCxnSpPr>
        <xdr:cNvPr id="443" name="直線コネクタ 442"/>
        <xdr:cNvCxnSpPr/>
      </xdr:nvCxnSpPr>
      <xdr:spPr>
        <a:xfrm flipV="1">
          <a:off x="16179800" y="3768196"/>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4" name="将来負担の状況平均値テキスト"/>
        <xdr:cNvSpPr txBox="1"/>
      </xdr:nvSpPr>
      <xdr:spPr>
        <a:xfrm>
          <a:off x="17106900" y="238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43074</xdr:rowOff>
    </xdr:from>
    <xdr:to>
      <xdr:col>77</xdr:col>
      <xdr:colOff>44450</xdr:colOff>
      <xdr:row>22</xdr:row>
      <xdr:rowOff>86783</xdr:rowOff>
    </xdr:to>
    <xdr:cxnSp macro="">
      <xdr:nvCxnSpPr>
        <xdr:cNvPr id="446" name="直線コネクタ 445"/>
        <xdr:cNvCxnSpPr/>
      </xdr:nvCxnSpPr>
      <xdr:spPr>
        <a:xfrm>
          <a:off x="15290800" y="3643524"/>
          <a:ext cx="889000" cy="2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8" name="テキスト ボックス 447"/>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150178</xdr:rowOff>
    </xdr:from>
    <xdr:to>
      <xdr:col>72</xdr:col>
      <xdr:colOff>203200</xdr:colOff>
      <xdr:row>21</xdr:row>
      <xdr:rowOff>43074</xdr:rowOff>
    </xdr:to>
    <xdr:cxnSp macro="">
      <xdr:nvCxnSpPr>
        <xdr:cNvPr id="449" name="直線コネクタ 448"/>
        <xdr:cNvCxnSpPr/>
      </xdr:nvCxnSpPr>
      <xdr:spPr>
        <a:xfrm>
          <a:off x="14401800" y="35791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138642</xdr:rowOff>
    </xdr:from>
    <xdr:to>
      <xdr:col>68</xdr:col>
      <xdr:colOff>152400</xdr:colOff>
      <xdr:row>20</xdr:row>
      <xdr:rowOff>150178</xdr:rowOff>
    </xdr:to>
    <xdr:cxnSp macro="">
      <xdr:nvCxnSpPr>
        <xdr:cNvPr id="452" name="直線コネクタ 451"/>
        <xdr:cNvCxnSpPr/>
      </xdr:nvCxnSpPr>
      <xdr:spPr>
        <a:xfrm>
          <a:off x="13512800" y="3396192"/>
          <a:ext cx="889000" cy="1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116946</xdr:rowOff>
    </xdr:from>
    <xdr:to>
      <xdr:col>81</xdr:col>
      <xdr:colOff>95250</xdr:colOff>
      <xdr:row>22</xdr:row>
      <xdr:rowOff>47096</xdr:rowOff>
    </xdr:to>
    <xdr:sp macro="" textlink="">
      <xdr:nvSpPr>
        <xdr:cNvPr id="462" name="楕円 461"/>
        <xdr:cNvSpPr/>
      </xdr:nvSpPr>
      <xdr:spPr>
        <a:xfrm>
          <a:off x="16967200" y="37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12823</xdr:rowOff>
    </xdr:from>
    <xdr:ext cx="762000" cy="259045"/>
    <xdr:sp macro="" textlink="">
      <xdr:nvSpPr>
        <xdr:cNvPr id="463" name="将来負担の状況該当値テキスト"/>
        <xdr:cNvSpPr txBox="1"/>
      </xdr:nvSpPr>
      <xdr:spPr>
        <a:xfrm>
          <a:off x="17106900" y="361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35983</xdr:rowOff>
    </xdr:from>
    <xdr:to>
      <xdr:col>77</xdr:col>
      <xdr:colOff>95250</xdr:colOff>
      <xdr:row>22</xdr:row>
      <xdr:rowOff>137583</xdr:rowOff>
    </xdr:to>
    <xdr:sp macro="" textlink="">
      <xdr:nvSpPr>
        <xdr:cNvPr id="464" name="楕円 463"/>
        <xdr:cNvSpPr/>
      </xdr:nvSpPr>
      <xdr:spPr>
        <a:xfrm>
          <a:off x="16129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122360</xdr:rowOff>
    </xdr:from>
    <xdr:ext cx="736600" cy="259045"/>
    <xdr:sp macro="" textlink="">
      <xdr:nvSpPr>
        <xdr:cNvPr id="465" name="テキスト ボックス 464"/>
        <xdr:cNvSpPr txBox="1"/>
      </xdr:nvSpPr>
      <xdr:spPr>
        <a:xfrm>
          <a:off x="15798800" y="389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163724</xdr:rowOff>
    </xdr:from>
    <xdr:to>
      <xdr:col>73</xdr:col>
      <xdr:colOff>44450</xdr:colOff>
      <xdr:row>21</xdr:row>
      <xdr:rowOff>93874</xdr:rowOff>
    </xdr:to>
    <xdr:sp macro="" textlink="">
      <xdr:nvSpPr>
        <xdr:cNvPr id="466" name="楕円 465"/>
        <xdr:cNvSpPr/>
      </xdr:nvSpPr>
      <xdr:spPr>
        <a:xfrm>
          <a:off x="15240000" y="35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78651</xdr:rowOff>
    </xdr:from>
    <xdr:ext cx="762000" cy="259045"/>
    <xdr:sp macro="" textlink="">
      <xdr:nvSpPr>
        <xdr:cNvPr id="467" name="テキスト ボックス 466"/>
        <xdr:cNvSpPr txBox="1"/>
      </xdr:nvSpPr>
      <xdr:spPr>
        <a:xfrm>
          <a:off x="14909800" y="36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99378</xdr:rowOff>
    </xdr:from>
    <xdr:to>
      <xdr:col>68</xdr:col>
      <xdr:colOff>203200</xdr:colOff>
      <xdr:row>21</xdr:row>
      <xdr:rowOff>29528</xdr:rowOff>
    </xdr:to>
    <xdr:sp macro="" textlink="">
      <xdr:nvSpPr>
        <xdr:cNvPr id="468" name="楕円 467"/>
        <xdr:cNvSpPr/>
      </xdr:nvSpPr>
      <xdr:spPr>
        <a:xfrm>
          <a:off x="14351000" y="35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14305</xdr:rowOff>
    </xdr:from>
    <xdr:ext cx="762000" cy="259045"/>
    <xdr:sp macro="" textlink="">
      <xdr:nvSpPr>
        <xdr:cNvPr id="469" name="テキスト ボックス 468"/>
        <xdr:cNvSpPr txBox="1"/>
      </xdr:nvSpPr>
      <xdr:spPr>
        <a:xfrm>
          <a:off x="14020800" y="361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87842</xdr:rowOff>
    </xdr:from>
    <xdr:to>
      <xdr:col>64</xdr:col>
      <xdr:colOff>152400</xdr:colOff>
      <xdr:row>20</xdr:row>
      <xdr:rowOff>17992</xdr:rowOff>
    </xdr:to>
    <xdr:sp macro="" textlink="">
      <xdr:nvSpPr>
        <xdr:cNvPr id="470" name="楕円 469"/>
        <xdr:cNvSpPr/>
      </xdr:nvSpPr>
      <xdr:spPr>
        <a:xfrm>
          <a:off x="134620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2769</xdr:rowOff>
    </xdr:from>
    <xdr:ext cx="762000" cy="259045"/>
    <xdr:sp macro="" textlink="">
      <xdr:nvSpPr>
        <xdr:cNvPr id="471" name="テキスト ボックス 470"/>
        <xdr:cNvSpPr txBox="1"/>
      </xdr:nvSpPr>
      <xdr:spPr>
        <a:xfrm>
          <a:off x="13131800" y="34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249,094
242,970
244.95
100,744,054
96,023,003
4,472,076
51,290,360
85,077,662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類似団体の平均値との比較では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おり、最下位となっている。本市においては、特に会計年度任用職員を採用している公立保育園等の施設数が他市と比べ多いことなどが要因に挙げられる。今後は、職員配置適正化計画に基づく定員管理を行うとともに公共施設の統廃合も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69850</xdr:rowOff>
    </xdr:from>
    <xdr:to>
      <xdr:col>24</xdr:col>
      <xdr:colOff>25400</xdr:colOff>
      <xdr:row>42</xdr:row>
      <xdr:rowOff>31750</xdr:rowOff>
    </xdr:to>
    <xdr:cxnSp macro="">
      <xdr:nvCxnSpPr>
        <xdr:cNvPr id="66" name="直線コネクタ 65"/>
        <xdr:cNvCxnSpPr/>
      </xdr:nvCxnSpPr>
      <xdr:spPr>
        <a:xfrm>
          <a:off x="3987800" y="7099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42</xdr:row>
      <xdr:rowOff>69850</xdr:rowOff>
    </xdr:to>
    <xdr:cxnSp macro="">
      <xdr:nvCxnSpPr>
        <xdr:cNvPr id="69" name="直線コネクタ 68"/>
        <xdr:cNvCxnSpPr/>
      </xdr:nvCxnSpPr>
      <xdr:spPr>
        <a:xfrm flipV="1">
          <a:off x="3098800" y="7099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42</xdr:row>
      <xdr:rowOff>69850</xdr:rowOff>
    </xdr:to>
    <xdr:cxnSp macro="">
      <xdr:nvCxnSpPr>
        <xdr:cNvPr id="72" name="直線コネクタ 71"/>
        <xdr:cNvCxnSpPr/>
      </xdr:nvCxnSpPr>
      <xdr:spPr>
        <a:xfrm>
          <a:off x="2209800" y="6032500"/>
          <a:ext cx="889000" cy="12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31750</xdr:rowOff>
    </xdr:to>
    <xdr:cxnSp macro="">
      <xdr:nvCxnSpPr>
        <xdr:cNvPr id="75" name="直線コネクタ 74"/>
        <xdr:cNvCxnSpPr/>
      </xdr:nvCxnSpPr>
      <xdr:spPr>
        <a:xfrm>
          <a:off x="1320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77" name="テキスト ボックス 76"/>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152400</xdr:rowOff>
    </xdr:from>
    <xdr:to>
      <xdr:col>24</xdr:col>
      <xdr:colOff>76200</xdr:colOff>
      <xdr:row>42</xdr:row>
      <xdr:rowOff>82550</xdr:rowOff>
    </xdr:to>
    <xdr:sp macro="" textlink="">
      <xdr:nvSpPr>
        <xdr:cNvPr id="85" name="楕円 84"/>
        <xdr:cNvSpPr/>
      </xdr:nvSpPr>
      <xdr:spPr>
        <a:xfrm>
          <a:off x="4775200" y="71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60977</xdr:rowOff>
    </xdr:from>
    <xdr:ext cx="762000" cy="259045"/>
    <xdr:sp macro="" textlink="">
      <xdr:nvSpPr>
        <xdr:cNvPr id="86" name="人件費該当値テキスト"/>
        <xdr:cNvSpPr txBox="1"/>
      </xdr:nvSpPr>
      <xdr:spPr>
        <a:xfrm>
          <a:off x="4914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7" name="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8" name="テキスト ボックス 87"/>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19050</xdr:rowOff>
    </xdr:from>
    <xdr:to>
      <xdr:col>15</xdr:col>
      <xdr:colOff>149225</xdr:colOff>
      <xdr:row>42</xdr:row>
      <xdr:rowOff>120650</xdr:rowOff>
    </xdr:to>
    <xdr:sp macro="" textlink="">
      <xdr:nvSpPr>
        <xdr:cNvPr id="89" name="楕円 88"/>
        <xdr:cNvSpPr/>
      </xdr:nvSpPr>
      <xdr:spPr>
        <a:xfrm>
          <a:off x="30480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105427</xdr:rowOff>
    </xdr:from>
    <xdr:ext cx="762000" cy="259045"/>
    <xdr:sp macro="" textlink="">
      <xdr:nvSpPr>
        <xdr:cNvPr id="90" name="テキスト ボックス 89"/>
        <xdr:cNvSpPr txBox="1"/>
      </xdr:nvSpPr>
      <xdr:spPr>
        <a:xfrm>
          <a:off x="2717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新環境クリーンセンターの本格稼働により、旧施設の解体が進み事業費が増加したことに加え、運営管理費などが増加したことにより、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類似団体平均値を下回っている状況であるが、引き続き経費の削減に努める。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141288</xdr:rowOff>
    </xdr:to>
    <xdr:cxnSp macro="">
      <xdr:nvCxnSpPr>
        <xdr:cNvPr id="131" name="直線コネクタ 130"/>
        <xdr:cNvCxnSpPr/>
      </xdr:nvCxnSpPr>
      <xdr:spPr>
        <a:xfrm>
          <a:off x="15671800" y="241300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19702</xdr:rowOff>
    </xdr:from>
    <xdr:ext cx="762000" cy="259045"/>
    <xdr:sp macro="" textlink="">
      <xdr:nvSpPr>
        <xdr:cNvPr id="132"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15</xdr:row>
      <xdr:rowOff>12700</xdr:rowOff>
    </xdr:to>
    <xdr:cxnSp macro="">
      <xdr:nvCxnSpPr>
        <xdr:cNvPr id="134" name="直線コネクタ 133"/>
        <xdr:cNvCxnSpPr/>
      </xdr:nvCxnSpPr>
      <xdr:spPr>
        <a:xfrm flipV="1">
          <a:off x="14782800" y="241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6" name="テキスト ボックス 135"/>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169863</xdr:rowOff>
    </xdr:from>
    <xdr:to>
      <xdr:col>73</xdr:col>
      <xdr:colOff>180975</xdr:colOff>
      <xdr:row>15</xdr:row>
      <xdr:rowOff>12700</xdr:rowOff>
    </xdr:to>
    <xdr:cxnSp macro="">
      <xdr:nvCxnSpPr>
        <xdr:cNvPr id="137" name="直線コネクタ 136"/>
        <xdr:cNvCxnSpPr/>
      </xdr:nvCxnSpPr>
      <xdr:spPr>
        <a:xfrm>
          <a:off x="13893800" y="2570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39" name="テキスト ボックス 138"/>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112713</xdr:rowOff>
    </xdr:from>
    <xdr:to>
      <xdr:col>69</xdr:col>
      <xdr:colOff>92075</xdr:colOff>
      <xdr:row>14</xdr:row>
      <xdr:rowOff>169863</xdr:rowOff>
    </xdr:to>
    <xdr:cxnSp macro="">
      <xdr:nvCxnSpPr>
        <xdr:cNvPr id="140" name="直線コネクタ 139"/>
        <xdr:cNvCxnSpPr/>
      </xdr:nvCxnSpPr>
      <xdr:spPr>
        <a:xfrm>
          <a:off x="13004800" y="25130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2" name="テキスト ボックス 141"/>
        <xdr:cNvSpPr txBox="1"/>
      </xdr:nvSpPr>
      <xdr:spPr>
        <a:xfrm>
          <a:off x="135128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4" name="テキスト ボックス 143"/>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90488</xdr:rowOff>
    </xdr:from>
    <xdr:to>
      <xdr:col>82</xdr:col>
      <xdr:colOff>158750</xdr:colOff>
      <xdr:row>15</xdr:row>
      <xdr:rowOff>20638</xdr:rowOff>
    </xdr:to>
    <xdr:sp macro="" textlink="">
      <xdr:nvSpPr>
        <xdr:cNvPr id="150" name="楕円 149"/>
        <xdr:cNvSpPr/>
      </xdr:nvSpPr>
      <xdr:spPr>
        <a:xfrm>
          <a:off x="16459200" y="24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107015</xdr:rowOff>
    </xdr:from>
    <xdr:ext cx="762000" cy="259045"/>
    <xdr:sp macro="" textlink="">
      <xdr:nvSpPr>
        <xdr:cNvPr id="151" name="物件費該当値テキスト"/>
        <xdr:cNvSpPr txBox="1"/>
      </xdr:nvSpPr>
      <xdr:spPr>
        <a:xfrm>
          <a:off x="16598900" y="233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2" name="楕円 151"/>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3" name="テキスト ボックス 152"/>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4" name="楕円 153"/>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5" name="テキスト ボックス 154"/>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119063</xdr:rowOff>
    </xdr:from>
    <xdr:to>
      <xdr:col>69</xdr:col>
      <xdr:colOff>142875</xdr:colOff>
      <xdr:row>15</xdr:row>
      <xdr:rowOff>49213</xdr:rowOff>
    </xdr:to>
    <xdr:sp macro="" textlink="">
      <xdr:nvSpPr>
        <xdr:cNvPr id="156" name="楕円 155"/>
        <xdr:cNvSpPr/>
      </xdr:nvSpPr>
      <xdr:spPr>
        <a:xfrm>
          <a:off x="13843000" y="25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59390</xdr:rowOff>
    </xdr:from>
    <xdr:ext cx="762000" cy="259045"/>
    <xdr:sp macro="" textlink="">
      <xdr:nvSpPr>
        <xdr:cNvPr id="157" name="テキスト ボックス 156"/>
        <xdr:cNvSpPr txBox="1"/>
      </xdr:nvSpPr>
      <xdr:spPr>
        <a:xfrm>
          <a:off x="13512800" y="228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61913</xdr:rowOff>
    </xdr:from>
    <xdr:to>
      <xdr:col>65</xdr:col>
      <xdr:colOff>53975</xdr:colOff>
      <xdr:row>14</xdr:row>
      <xdr:rowOff>163513</xdr:rowOff>
    </xdr:to>
    <xdr:sp macro="" textlink="">
      <xdr:nvSpPr>
        <xdr:cNvPr id="158" name="楕円 157"/>
        <xdr:cNvSpPr/>
      </xdr:nvSpPr>
      <xdr:spPr>
        <a:xfrm>
          <a:off x="12954000" y="24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2240</xdr:rowOff>
    </xdr:from>
    <xdr:ext cx="762000" cy="259045"/>
    <xdr:sp macro="" textlink="">
      <xdr:nvSpPr>
        <xdr:cNvPr id="159" name="テキスト ボックス 158"/>
        <xdr:cNvSpPr txBox="1"/>
      </xdr:nvSpPr>
      <xdr:spPr>
        <a:xfrm>
          <a:off x="12623800" y="22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ポイント下回っているが、障害者自立支援費や施設型給付費の増により、前年対比で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扶助費は、高齢化に伴い今後も増加が見込まれるため、市単独事業の精査などにより適正な扶助のあり方について見直しを行う。</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135165</xdr:rowOff>
    </xdr:to>
    <xdr:cxnSp macro="">
      <xdr:nvCxnSpPr>
        <xdr:cNvPr id="194" name="直線コネクタ 193"/>
        <xdr:cNvCxnSpPr/>
      </xdr:nvCxnSpPr>
      <xdr:spPr>
        <a:xfrm>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5"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102507</xdr:rowOff>
    </xdr:to>
    <xdr:cxnSp macro="">
      <xdr:nvCxnSpPr>
        <xdr:cNvPr id="197" name="直線コネクタ 196"/>
        <xdr:cNvCxnSpPr/>
      </xdr:nvCxnSpPr>
      <xdr:spPr>
        <a:xfrm>
          <a:off x="3098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200" name="直線コネクタ 199"/>
        <xdr:cNvCxnSpPr/>
      </xdr:nvCxnSpPr>
      <xdr:spPr>
        <a:xfrm flipV="1">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2" name="テキスト ボックス 201"/>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203" name="直線コネクタ 202"/>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5" name="テキスト ボックス 204"/>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7" name="テキスト ボックス 206"/>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3" name="楕円 21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4"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5" name="楕円 21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6" name="テキスト ボックス 21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7" name="楕円 21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8" name="テキスト ボックス 21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9" name="楕円 21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20" name="テキスト ボックス 21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21" name="楕円 22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2" name="テキスト ボックス 221"/>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公共施設や道路・橋梁のインフラの経常的な維持補修費が増加したことにより、前年度から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また、後期高齢者医療事業特別会計ほか特別会計への繰出金は増加しており、今後も高齢化等に伴い増加していくことが見込まれることから、事業の精査を行い、繰出金の抑制に努める。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50800</xdr:rowOff>
    </xdr:to>
    <xdr:cxnSp macro="">
      <xdr:nvCxnSpPr>
        <xdr:cNvPr id="255" name="直線コネクタ 254"/>
        <xdr:cNvCxnSpPr/>
      </xdr:nvCxnSpPr>
      <xdr:spPr>
        <a:xfrm>
          <a:off x="15671800" y="9906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63500</xdr:rowOff>
    </xdr:to>
    <xdr:cxnSp macro="">
      <xdr:nvCxnSpPr>
        <xdr:cNvPr id="258" name="直線コネクタ 257"/>
        <xdr:cNvCxnSpPr/>
      </xdr:nvCxnSpPr>
      <xdr:spPr>
        <a:xfrm flipV="1">
          <a:off x="14782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0" name="テキスト ボックス 259"/>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88900</xdr:rowOff>
    </xdr:to>
    <xdr:cxnSp macro="">
      <xdr:nvCxnSpPr>
        <xdr:cNvPr id="261" name="直線コネクタ 260"/>
        <xdr:cNvCxnSpPr/>
      </xdr:nvCxnSpPr>
      <xdr:spPr>
        <a:xfrm flipV="1">
          <a:off x="13893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101600</xdr:rowOff>
    </xdr:to>
    <xdr:cxnSp macro="">
      <xdr:nvCxnSpPr>
        <xdr:cNvPr id="264" name="直線コネクタ 263"/>
        <xdr:cNvCxnSpPr/>
      </xdr:nvCxnSpPr>
      <xdr:spPr>
        <a:xfrm flipV="1">
          <a:off x="13004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8" name="テキスト ボックス 26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4" name="楕円 273"/>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5"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6" name="楕円 275"/>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7" name="テキスト ボックス 276"/>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8" name="楕円 277"/>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9" name="テキスト ボックス 278"/>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80" name="楕円 27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81" name="テキスト ボックス 280"/>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2" name="楕円 281"/>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83" name="テキスト ボックス 282"/>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学校給食運営事業費、出産・子育て応援事業費が増となる一方、感染症対策経済活動支援事業費などの減により、前年度に引き続き</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補助金・負担金の見直しを引き続き実施するとともに、特に企業会計に対する支出の増減が大きく影響するため、収支改善による安定的な企業経営に努める。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51562</xdr:rowOff>
    </xdr:to>
    <xdr:cxnSp macro="">
      <xdr:nvCxnSpPr>
        <xdr:cNvPr id="313" name="直線コネクタ 312"/>
        <xdr:cNvCxnSpPr/>
      </xdr:nvCxnSpPr>
      <xdr:spPr>
        <a:xfrm>
          <a:off x="15671800" y="6052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4"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69850</xdr:rowOff>
    </xdr:to>
    <xdr:cxnSp macro="">
      <xdr:nvCxnSpPr>
        <xdr:cNvPr id="316" name="直線コネクタ 315"/>
        <xdr:cNvCxnSpPr/>
      </xdr:nvCxnSpPr>
      <xdr:spPr>
        <a:xfrm flipV="1">
          <a:off x="14782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8" name="テキスト ボックス 317"/>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9" name="直線コネクタ 318"/>
        <xdr:cNvCxnSpPr/>
      </xdr:nvCxnSpPr>
      <xdr:spPr>
        <a:xfrm flipV="1">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1" name="テキスト ボックス 320"/>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115570</xdr:rowOff>
    </xdr:to>
    <xdr:cxnSp macro="">
      <xdr:nvCxnSpPr>
        <xdr:cNvPr id="322" name="直線コネクタ 321"/>
        <xdr:cNvCxnSpPr/>
      </xdr:nvCxnSpPr>
      <xdr:spPr>
        <a:xfrm flipV="1">
          <a:off x="13004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2" name="楕円 331"/>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33" name="補助費等該当値テキスト"/>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4" name="楕円 333"/>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5" name="テキスト ボックス 334"/>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6" name="楕円 33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7" name="テキスト ボックス 336"/>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8" name="楕円 33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9" name="テキスト ボックス 33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0" name="楕円 339"/>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1" name="テキスト ボックス 340"/>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償還元金、償還利子の減により、前年対比で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300">
              <a:latin typeface="ＭＳ Ｐゴシック" panose="020B0600070205080204" pitchFamily="50" charset="-128"/>
              <a:ea typeface="ＭＳ Ｐゴシック" panose="020B0600070205080204" pitchFamily="50" charset="-128"/>
            </a:rPr>
            <a:t>　今後、新環境クリーンセンター建設に係る償還が本格化することにより、大幅に公債費が増加する見込みであり、引き続き起債額及び借入条件等の見直しを進めるとともに、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157480</xdr:rowOff>
    </xdr:to>
    <xdr:cxnSp macro="">
      <xdr:nvCxnSpPr>
        <xdr:cNvPr id="374" name="直線コネクタ 373"/>
        <xdr:cNvCxnSpPr/>
      </xdr:nvCxnSpPr>
      <xdr:spPr>
        <a:xfrm flipV="1">
          <a:off x="3987800" y="13088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5"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157480</xdr:rowOff>
    </xdr:to>
    <xdr:cxnSp macro="">
      <xdr:nvCxnSpPr>
        <xdr:cNvPr id="377" name="直線コネクタ 376"/>
        <xdr:cNvCxnSpPr/>
      </xdr:nvCxnSpPr>
      <xdr:spPr>
        <a:xfrm>
          <a:off x="3098800" y="13088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9" name="テキスト ボックス 37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73661</xdr:rowOff>
    </xdr:to>
    <xdr:cxnSp macro="">
      <xdr:nvCxnSpPr>
        <xdr:cNvPr id="380" name="直線コネクタ 379"/>
        <xdr:cNvCxnSpPr/>
      </xdr:nvCxnSpPr>
      <xdr:spPr>
        <a:xfrm flipV="1">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2" name="テキスト ボックス 38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73661</xdr:rowOff>
    </xdr:to>
    <xdr:cxnSp macro="">
      <xdr:nvCxnSpPr>
        <xdr:cNvPr id="383" name="直線コネクタ 382"/>
        <xdr:cNvCxnSpPr/>
      </xdr:nvCxnSpPr>
      <xdr:spPr>
        <a:xfrm>
          <a:off x="1320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5" name="テキスト ボックス 384"/>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7" name="テキスト ボックス 386"/>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3" name="楕円 392"/>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4"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5" name="楕円 394"/>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6" name="テキスト ボックス 395"/>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7" name="楕円 396"/>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8" name="テキスト ボックス 39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9" name="楕円 398"/>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0" name="テキスト ボックス 39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401" name="楕円 400"/>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402" name="テキスト ボックス 401"/>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公債費以外の経常経費は、前年度対比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ポイント増となった。理由としては、補助費等以外の全ての項目で前年度よりポイントが増加しているためである。</a:t>
          </a:r>
        </a:p>
        <a:p>
          <a:r>
            <a:rPr kumimoji="1" lang="ja-JP" altLang="en-US" sz="1300">
              <a:latin typeface="ＭＳ Ｐゴシック" panose="020B0600070205080204" pitchFamily="50" charset="-128"/>
              <a:ea typeface="ＭＳ Ｐゴシック" panose="020B0600070205080204" pitchFamily="50" charset="-128"/>
            </a:rPr>
            <a:t>　類似団体では上位に位置しており、引き続き、各経費において適正な執行管理を行い、経常経費の削減に努める。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18143</xdr:rowOff>
    </xdr:from>
    <xdr:to>
      <xdr:col>82</xdr:col>
      <xdr:colOff>107950</xdr:colOff>
      <xdr:row>75</xdr:row>
      <xdr:rowOff>118835</xdr:rowOff>
    </xdr:to>
    <xdr:cxnSp macro="">
      <xdr:nvCxnSpPr>
        <xdr:cNvPr id="437" name="直線コネクタ 436"/>
        <xdr:cNvCxnSpPr/>
      </xdr:nvCxnSpPr>
      <xdr:spPr>
        <a:xfrm>
          <a:off x="15671800" y="12705443"/>
          <a:ext cx="8382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8" name="公債費以外平均値テキスト"/>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18143</xdr:rowOff>
    </xdr:from>
    <xdr:to>
      <xdr:col>78</xdr:col>
      <xdr:colOff>69850</xdr:colOff>
      <xdr:row>75</xdr:row>
      <xdr:rowOff>162379</xdr:rowOff>
    </xdr:to>
    <xdr:cxnSp macro="">
      <xdr:nvCxnSpPr>
        <xdr:cNvPr id="440" name="直線コネクタ 439"/>
        <xdr:cNvCxnSpPr/>
      </xdr:nvCxnSpPr>
      <xdr:spPr>
        <a:xfrm flipV="1">
          <a:off x="14782800" y="127054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42" name="テキスト ボックス 441"/>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23585</xdr:rowOff>
    </xdr:from>
    <xdr:to>
      <xdr:col>73</xdr:col>
      <xdr:colOff>180975</xdr:colOff>
      <xdr:row>75</xdr:row>
      <xdr:rowOff>162379</xdr:rowOff>
    </xdr:to>
    <xdr:cxnSp macro="">
      <xdr:nvCxnSpPr>
        <xdr:cNvPr id="443" name="直線コネクタ 442"/>
        <xdr:cNvCxnSpPr/>
      </xdr:nvCxnSpPr>
      <xdr:spPr>
        <a:xfrm>
          <a:off x="13893800" y="12367985"/>
          <a:ext cx="8890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5" name="テキスト ボックス 444"/>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23585</xdr:rowOff>
    </xdr:from>
    <xdr:to>
      <xdr:col>69</xdr:col>
      <xdr:colOff>92075</xdr:colOff>
      <xdr:row>72</xdr:row>
      <xdr:rowOff>45357</xdr:rowOff>
    </xdr:to>
    <xdr:cxnSp macro="">
      <xdr:nvCxnSpPr>
        <xdr:cNvPr id="446" name="直線コネクタ 445"/>
        <xdr:cNvCxnSpPr/>
      </xdr:nvCxnSpPr>
      <xdr:spPr>
        <a:xfrm flipV="1">
          <a:off x="13004800" y="12367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48" name="テキスト ボックス 447"/>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0" name="テキスト ボックス 449"/>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56" name="楕円 455"/>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57" name="公債費以外該当値テキスト"/>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138793</xdr:rowOff>
    </xdr:from>
    <xdr:to>
      <xdr:col>78</xdr:col>
      <xdr:colOff>120650</xdr:colOff>
      <xdr:row>74</xdr:row>
      <xdr:rowOff>68943</xdr:rowOff>
    </xdr:to>
    <xdr:sp macro="" textlink="">
      <xdr:nvSpPr>
        <xdr:cNvPr id="458" name="楕円 457"/>
        <xdr:cNvSpPr/>
      </xdr:nvSpPr>
      <xdr:spPr>
        <a:xfrm>
          <a:off x="15621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79120</xdr:rowOff>
    </xdr:from>
    <xdr:ext cx="736600" cy="259045"/>
    <xdr:sp macro="" textlink="">
      <xdr:nvSpPr>
        <xdr:cNvPr id="459" name="テキスト ボックス 458"/>
        <xdr:cNvSpPr txBox="1"/>
      </xdr:nvSpPr>
      <xdr:spPr>
        <a:xfrm>
          <a:off x="15290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111578</xdr:rowOff>
    </xdr:from>
    <xdr:to>
      <xdr:col>74</xdr:col>
      <xdr:colOff>31750</xdr:colOff>
      <xdr:row>76</xdr:row>
      <xdr:rowOff>41728</xdr:rowOff>
    </xdr:to>
    <xdr:sp macro="" textlink="">
      <xdr:nvSpPr>
        <xdr:cNvPr id="460" name="楕円 459"/>
        <xdr:cNvSpPr/>
      </xdr:nvSpPr>
      <xdr:spPr>
        <a:xfrm>
          <a:off x="14732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51905</xdr:rowOff>
    </xdr:from>
    <xdr:ext cx="762000" cy="259045"/>
    <xdr:sp macro="" textlink="">
      <xdr:nvSpPr>
        <xdr:cNvPr id="461" name="テキスト ボックス 460"/>
        <xdr:cNvSpPr txBox="1"/>
      </xdr:nvSpPr>
      <xdr:spPr>
        <a:xfrm>
          <a:off x="14401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71</xdr:row>
      <xdr:rowOff>144235</xdr:rowOff>
    </xdr:from>
    <xdr:to>
      <xdr:col>69</xdr:col>
      <xdr:colOff>142875</xdr:colOff>
      <xdr:row>72</xdr:row>
      <xdr:rowOff>74385</xdr:rowOff>
    </xdr:to>
    <xdr:sp macro="" textlink="">
      <xdr:nvSpPr>
        <xdr:cNvPr id="462" name="楕円 461"/>
        <xdr:cNvSpPr/>
      </xdr:nvSpPr>
      <xdr:spPr>
        <a:xfrm>
          <a:off x="13843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84562</xdr:rowOff>
    </xdr:from>
    <xdr:ext cx="762000" cy="259045"/>
    <xdr:sp macro="" textlink="">
      <xdr:nvSpPr>
        <xdr:cNvPr id="463" name="テキスト ボックス 462"/>
        <xdr:cNvSpPr txBox="1"/>
      </xdr:nvSpPr>
      <xdr:spPr>
        <a:xfrm>
          <a:off x="13512800" y="120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166007</xdr:rowOff>
    </xdr:from>
    <xdr:to>
      <xdr:col>65</xdr:col>
      <xdr:colOff>53975</xdr:colOff>
      <xdr:row>72</xdr:row>
      <xdr:rowOff>96157</xdr:rowOff>
    </xdr:to>
    <xdr:sp macro="" textlink="">
      <xdr:nvSpPr>
        <xdr:cNvPr id="464" name="楕円 463"/>
        <xdr:cNvSpPr/>
      </xdr:nvSpPr>
      <xdr:spPr>
        <a:xfrm>
          <a:off x="129540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106334</xdr:rowOff>
    </xdr:from>
    <xdr:ext cx="762000" cy="259045"/>
    <xdr:sp macro="" textlink="">
      <xdr:nvSpPr>
        <xdr:cNvPr id="465" name="テキスト ボックス 464"/>
        <xdr:cNvSpPr txBox="1"/>
      </xdr:nvSpPr>
      <xdr:spPr>
        <a:xfrm>
          <a:off x="12623800" y="121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112315</xdr:rowOff>
    </xdr:from>
    <xdr:to>
      <xdr:col>29</xdr:col>
      <xdr:colOff>127000</xdr:colOff>
      <xdr:row>15</xdr:row>
      <xdr:rowOff>138735</xdr:rowOff>
    </xdr:to>
    <xdr:cxnSp macro="">
      <xdr:nvCxnSpPr>
        <xdr:cNvPr id="52" name="直線コネクタ 51"/>
        <xdr:cNvCxnSpPr/>
      </xdr:nvCxnSpPr>
      <xdr:spPr bwMode="auto">
        <a:xfrm flipV="1">
          <a:off x="5003800" y="2731690"/>
          <a:ext cx="6477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12659</xdr:rowOff>
    </xdr:from>
    <xdr:ext cx="762000" cy="259045"/>
    <xdr:sp macro="" textlink="">
      <xdr:nvSpPr>
        <xdr:cNvPr id="53" name="人口1人当たり決算額の推移平均値テキスト130"/>
        <xdr:cNvSpPr txBox="1"/>
      </xdr:nvSpPr>
      <xdr:spPr>
        <a:xfrm>
          <a:off x="5740400" y="297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138735</xdr:rowOff>
    </xdr:from>
    <xdr:to>
      <xdr:col>26</xdr:col>
      <xdr:colOff>50800</xdr:colOff>
      <xdr:row>15</xdr:row>
      <xdr:rowOff>160615</xdr:rowOff>
    </xdr:to>
    <xdr:cxnSp macro="">
      <xdr:nvCxnSpPr>
        <xdr:cNvPr id="55" name="直線コネクタ 54"/>
        <xdr:cNvCxnSpPr/>
      </xdr:nvCxnSpPr>
      <xdr:spPr bwMode="auto">
        <a:xfrm flipV="1">
          <a:off x="4305300" y="2758110"/>
          <a:ext cx="6985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147108</xdr:rowOff>
    </xdr:from>
    <xdr:ext cx="736600" cy="259045"/>
    <xdr:sp macro="" textlink="">
      <xdr:nvSpPr>
        <xdr:cNvPr id="57" name="テキスト ボックス 56"/>
        <xdr:cNvSpPr txBox="1"/>
      </xdr:nvSpPr>
      <xdr:spPr>
        <a:xfrm>
          <a:off x="4622800" y="310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160615</xdr:rowOff>
    </xdr:from>
    <xdr:to>
      <xdr:col>22</xdr:col>
      <xdr:colOff>114300</xdr:colOff>
      <xdr:row>16</xdr:row>
      <xdr:rowOff>595</xdr:rowOff>
    </xdr:to>
    <xdr:cxnSp macro="">
      <xdr:nvCxnSpPr>
        <xdr:cNvPr id="58" name="直線コネクタ 57"/>
        <xdr:cNvCxnSpPr/>
      </xdr:nvCxnSpPr>
      <xdr:spPr bwMode="auto">
        <a:xfrm flipV="1">
          <a:off x="3606800" y="2779990"/>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165723</xdr:rowOff>
    </xdr:from>
    <xdr:ext cx="762000" cy="259045"/>
    <xdr:sp macro="" textlink="">
      <xdr:nvSpPr>
        <xdr:cNvPr id="60" name="テキスト ボックス 59"/>
        <xdr:cNvSpPr txBox="1"/>
      </xdr:nvSpPr>
      <xdr:spPr>
        <a:xfrm>
          <a:off x="39243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595</xdr:rowOff>
    </xdr:from>
    <xdr:to>
      <xdr:col>18</xdr:col>
      <xdr:colOff>177800</xdr:colOff>
      <xdr:row>16</xdr:row>
      <xdr:rowOff>87790</xdr:rowOff>
    </xdr:to>
    <xdr:cxnSp macro="">
      <xdr:nvCxnSpPr>
        <xdr:cNvPr id="61" name="直線コネクタ 60"/>
        <xdr:cNvCxnSpPr/>
      </xdr:nvCxnSpPr>
      <xdr:spPr bwMode="auto">
        <a:xfrm flipV="1">
          <a:off x="2908300" y="2791420"/>
          <a:ext cx="698500" cy="87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53350</xdr:rowOff>
    </xdr:from>
    <xdr:ext cx="762000" cy="259045"/>
    <xdr:sp macro="" textlink="">
      <xdr:nvSpPr>
        <xdr:cNvPr id="63" name="テキスト ボックス 62"/>
        <xdr:cNvSpPr txBox="1"/>
      </xdr:nvSpPr>
      <xdr:spPr>
        <a:xfrm>
          <a:off x="32258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77843</xdr:rowOff>
    </xdr:from>
    <xdr:ext cx="762000" cy="259045"/>
    <xdr:sp macro="" textlink="">
      <xdr:nvSpPr>
        <xdr:cNvPr id="65" name="テキスト ボックス 64"/>
        <xdr:cNvSpPr txBox="1"/>
      </xdr:nvSpPr>
      <xdr:spPr>
        <a:xfrm>
          <a:off x="2527300" y="32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61515</xdr:rowOff>
    </xdr:from>
    <xdr:to>
      <xdr:col>29</xdr:col>
      <xdr:colOff>177800</xdr:colOff>
      <xdr:row>15</xdr:row>
      <xdr:rowOff>163115</xdr:rowOff>
    </xdr:to>
    <xdr:sp macro="" textlink="">
      <xdr:nvSpPr>
        <xdr:cNvPr id="71" name="楕円 70"/>
        <xdr:cNvSpPr/>
      </xdr:nvSpPr>
      <xdr:spPr bwMode="auto">
        <a:xfrm>
          <a:off x="5600700" y="268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78042</xdr:rowOff>
    </xdr:from>
    <xdr:ext cx="762000" cy="259045"/>
    <xdr:sp macro="" textlink="">
      <xdr:nvSpPr>
        <xdr:cNvPr id="72" name="人口1人当たり決算額の推移該当値テキスト130"/>
        <xdr:cNvSpPr txBox="1"/>
      </xdr:nvSpPr>
      <xdr:spPr>
        <a:xfrm>
          <a:off x="5740400" y="252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87935</xdr:rowOff>
    </xdr:from>
    <xdr:to>
      <xdr:col>26</xdr:col>
      <xdr:colOff>101600</xdr:colOff>
      <xdr:row>16</xdr:row>
      <xdr:rowOff>18085</xdr:rowOff>
    </xdr:to>
    <xdr:sp macro="" textlink="">
      <xdr:nvSpPr>
        <xdr:cNvPr id="73" name="楕円 72"/>
        <xdr:cNvSpPr/>
      </xdr:nvSpPr>
      <xdr:spPr bwMode="auto">
        <a:xfrm>
          <a:off x="4953000" y="270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28262</xdr:rowOff>
    </xdr:from>
    <xdr:ext cx="736600" cy="259045"/>
    <xdr:sp macro="" textlink="">
      <xdr:nvSpPr>
        <xdr:cNvPr id="74" name="テキスト ボックス 73"/>
        <xdr:cNvSpPr txBox="1"/>
      </xdr:nvSpPr>
      <xdr:spPr>
        <a:xfrm>
          <a:off x="4622800" y="247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109815</xdr:rowOff>
    </xdr:from>
    <xdr:to>
      <xdr:col>22</xdr:col>
      <xdr:colOff>165100</xdr:colOff>
      <xdr:row>16</xdr:row>
      <xdr:rowOff>39965</xdr:rowOff>
    </xdr:to>
    <xdr:sp macro="" textlink="">
      <xdr:nvSpPr>
        <xdr:cNvPr id="75" name="楕円 74"/>
        <xdr:cNvSpPr/>
      </xdr:nvSpPr>
      <xdr:spPr bwMode="auto">
        <a:xfrm>
          <a:off x="4254500" y="272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50142</xdr:rowOff>
    </xdr:from>
    <xdr:ext cx="762000" cy="259045"/>
    <xdr:sp macro="" textlink="">
      <xdr:nvSpPr>
        <xdr:cNvPr id="76" name="テキスト ボックス 75"/>
        <xdr:cNvSpPr txBox="1"/>
      </xdr:nvSpPr>
      <xdr:spPr>
        <a:xfrm>
          <a:off x="3924300" y="24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121245</xdr:rowOff>
    </xdr:from>
    <xdr:to>
      <xdr:col>19</xdr:col>
      <xdr:colOff>38100</xdr:colOff>
      <xdr:row>16</xdr:row>
      <xdr:rowOff>51395</xdr:rowOff>
    </xdr:to>
    <xdr:sp macro="" textlink="">
      <xdr:nvSpPr>
        <xdr:cNvPr id="77" name="楕円 76"/>
        <xdr:cNvSpPr/>
      </xdr:nvSpPr>
      <xdr:spPr bwMode="auto">
        <a:xfrm>
          <a:off x="3556000" y="274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61572</xdr:rowOff>
    </xdr:from>
    <xdr:ext cx="762000" cy="259045"/>
    <xdr:sp macro="" textlink="">
      <xdr:nvSpPr>
        <xdr:cNvPr id="78" name="テキスト ボックス 77"/>
        <xdr:cNvSpPr txBox="1"/>
      </xdr:nvSpPr>
      <xdr:spPr>
        <a:xfrm>
          <a:off x="3225800" y="25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36990</xdr:rowOff>
    </xdr:from>
    <xdr:to>
      <xdr:col>15</xdr:col>
      <xdr:colOff>101600</xdr:colOff>
      <xdr:row>16</xdr:row>
      <xdr:rowOff>138590</xdr:rowOff>
    </xdr:to>
    <xdr:sp macro="" textlink="">
      <xdr:nvSpPr>
        <xdr:cNvPr id="79" name="楕円 78"/>
        <xdr:cNvSpPr/>
      </xdr:nvSpPr>
      <xdr:spPr bwMode="auto">
        <a:xfrm>
          <a:off x="2857500" y="282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148767</xdr:rowOff>
    </xdr:from>
    <xdr:ext cx="762000" cy="259045"/>
    <xdr:sp macro="" textlink="">
      <xdr:nvSpPr>
        <xdr:cNvPr id="80" name="テキスト ボックス 79"/>
        <xdr:cNvSpPr txBox="1"/>
      </xdr:nvSpPr>
      <xdr:spPr>
        <a:xfrm>
          <a:off x="2527300" y="259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155384</xdr:rowOff>
    </xdr:from>
    <xdr:to>
      <xdr:col>29</xdr:col>
      <xdr:colOff>127000</xdr:colOff>
      <xdr:row>37</xdr:row>
      <xdr:rowOff>222859</xdr:rowOff>
    </xdr:to>
    <xdr:cxnSp macro="">
      <xdr:nvCxnSpPr>
        <xdr:cNvPr id="114" name="直線コネクタ 113"/>
        <xdr:cNvCxnSpPr/>
      </xdr:nvCxnSpPr>
      <xdr:spPr bwMode="auto">
        <a:xfrm flipV="1">
          <a:off x="5003800" y="7280084"/>
          <a:ext cx="647700" cy="6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49141</xdr:rowOff>
    </xdr:from>
    <xdr:ext cx="762000" cy="259045"/>
    <xdr:sp macro="" textlink="">
      <xdr:nvSpPr>
        <xdr:cNvPr id="115" name="人口1人当たり決算額の推移平均値テキスト445"/>
        <xdr:cNvSpPr txBox="1"/>
      </xdr:nvSpPr>
      <xdr:spPr>
        <a:xfrm>
          <a:off x="5740400" y="700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205677</xdr:rowOff>
    </xdr:from>
    <xdr:to>
      <xdr:col>26</xdr:col>
      <xdr:colOff>50800</xdr:colOff>
      <xdr:row>37</xdr:row>
      <xdr:rowOff>222859</xdr:rowOff>
    </xdr:to>
    <xdr:cxnSp macro="">
      <xdr:nvCxnSpPr>
        <xdr:cNvPr id="117" name="直線コネクタ 116"/>
        <xdr:cNvCxnSpPr/>
      </xdr:nvCxnSpPr>
      <xdr:spPr bwMode="auto">
        <a:xfrm>
          <a:off x="4305300" y="7330377"/>
          <a:ext cx="698500" cy="1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46702</xdr:rowOff>
    </xdr:from>
    <xdr:ext cx="736600" cy="259045"/>
    <xdr:sp macro="" textlink="">
      <xdr:nvSpPr>
        <xdr:cNvPr id="119" name="テキスト ボックス 118"/>
        <xdr:cNvSpPr txBox="1"/>
      </xdr:nvSpPr>
      <xdr:spPr>
        <a:xfrm>
          <a:off x="4622800" y="699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195999</xdr:rowOff>
    </xdr:from>
    <xdr:to>
      <xdr:col>22</xdr:col>
      <xdr:colOff>114300</xdr:colOff>
      <xdr:row>37</xdr:row>
      <xdr:rowOff>205677</xdr:rowOff>
    </xdr:to>
    <xdr:cxnSp macro="">
      <xdr:nvCxnSpPr>
        <xdr:cNvPr id="120" name="直線コネクタ 119"/>
        <xdr:cNvCxnSpPr/>
      </xdr:nvCxnSpPr>
      <xdr:spPr bwMode="auto">
        <a:xfrm>
          <a:off x="3606800" y="7320699"/>
          <a:ext cx="6985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73944</xdr:rowOff>
    </xdr:from>
    <xdr:ext cx="762000" cy="259045"/>
    <xdr:sp macro="" textlink="">
      <xdr:nvSpPr>
        <xdr:cNvPr id="122" name="テキスト ボックス 121"/>
        <xdr:cNvSpPr txBox="1"/>
      </xdr:nvSpPr>
      <xdr:spPr>
        <a:xfrm>
          <a:off x="3924300" y="702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195999</xdr:rowOff>
    </xdr:from>
    <xdr:to>
      <xdr:col>18</xdr:col>
      <xdr:colOff>177800</xdr:colOff>
      <xdr:row>37</xdr:row>
      <xdr:rowOff>223241</xdr:rowOff>
    </xdr:to>
    <xdr:cxnSp macro="">
      <xdr:nvCxnSpPr>
        <xdr:cNvPr id="123" name="直線コネクタ 122"/>
        <xdr:cNvCxnSpPr/>
      </xdr:nvCxnSpPr>
      <xdr:spPr bwMode="auto">
        <a:xfrm flipV="1">
          <a:off x="2908300" y="7320699"/>
          <a:ext cx="698500" cy="2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77525</xdr:rowOff>
    </xdr:from>
    <xdr:ext cx="762000" cy="259045"/>
    <xdr:sp macro="" textlink="">
      <xdr:nvSpPr>
        <xdr:cNvPr id="125" name="テキスト ボックス 124"/>
        <xdr:cNvSpPr txBox="1"/>
      </xdr:nvSpPr>
      <xdr:spPr>
        <a:xfrm>
          <a:off x="3225800" y="7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65028</xdr:rowOff>
    </xdr:from>
    <xdr:ext cx="762000" cy="259045"/>
    <xdr:sp macro="" textlink="">
      <xdr:nvSpPr>
        <xdr:cNvPr id="127" name="テキスト ボックス 126"/>
        <xdr:cNvSpPr txBox="1"/>
      </xdr:nvSpPr>
      <xdr:spPr>
        <a:xfrm>
          <a:off x="2527300" y="70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104584</xdr:rowOff>
    </xdr:from>
    <xdr:to>
      <xdr:col>29</xdr:col>
      <xdr:colOff>177800</xdr:colOff>
      <xdr:row>37</xdr:row>
      <xdr:rowOff>206184</xdr:rowOff>
    </xdr:to>
    <xdr:sp macro="" textlink="">
      <xdr:nvSpPr>
        <xdr:cNvPr id="133" name="楕円 132"/>
        <xdr:cNvSpPr/>
      </xdr:nvSpPr>
      <xdr:spPr bwMode="auto">
        <a:xfrm>
          <a:off x="5600700" y="722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76661</xdr:rowOff>
    </xdr:from>
    <xdr:ext cx="762000" cy="259045"/>
    <xdr:sp macro="" textlink="">
      <xdr:nvSpPr>
        <xdr:cNvPr id="134" name="人口1人当たり決算額の推移該当値テキスト445"/>
        <xdr:cNvSpPr txBox="1"/>
      </xdr:nvSpPr>
      <xdr:spPr>
        <a:xfrm>
          <a:off x="5740400" y="720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172059</xdr:rowOff>
    </xdr:from>
    <xdr:to>
      <xdr:col>26</xdr:col>
      <xdr:colOff>101600</xdr:colOff>
      <xdr:row>37</xdr:row>
      <xdr:rowOff>273659</xdr:rowOff>
    </xdr:to>
    <xdr:sp macro="" textlink="">
      <xdr:nvSpPr>
        <xdr:cNvPr id="135" name="楕円 134"/>
        <xdr:cNvSpPr/>
      </xdr:nvSpPr>
      <xdr:spPr bwMode="auto">
        <a:xfrm>
          <a:off x="4953000" y="729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258436</xdr:rowOff>
    </xdr:from>
    <xdr:ext cx="736600" cy="259045"/>
    <xdr:sp macro="" textlink="">
      <xdr:nvSpPr>
        <xdr:cNvPr id="136" name="テキスト ボックス 135"/>
        <xdr:cNvSpPr txBox="1"/>
      </xdr:nvSpPr>
      <xdr:spPr>
        <a:xfrm>
          <a:off x="4622800" y="738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154877</xdr:rowOff>
    </xdr:from>
    <xdr:to>
      <xdr:col>22</xdr:col>
      <xdr:colOff>165100</xdr:colOff>
      <xdr:row>37</xdr:row>
      <xdr:rowOff>256477</xdr:rowOff>
    </xdr:to>
    <xdr:sp macro="" textlink="">
      <xdr:nvSpPr>
        <xdr:cNvPr id="137" name="楕円 136"/>
        <xdr:cNvSpPr/>
      </xdr:nvSpPr>
      <xdr:spPr bwMode="auto">
        <a:xfrm>
          <a:off x="4254500" y="727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241254</xdr:rowOff>
    </xdr:from>
    <xdr:ext cx="762000" cy="259045"/>
    <xdr:sp macro="" textlink="">
      <xdr:nvSpPr>
        <xdr:cNvPr id="138" name="テキスト ボックス 137"/>
        <xdr:cNvSpPr txBox="1"/>
      </xdr:nvSpPr>
      <xdr:spPr>
        <a:xfrm>
          <a:off x="3924300" y="736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145199</xdr:rowOff>
    </xdr:from>
    <xdr:to>
      <xdr:col>19</xdr:col>
      <xdr:colOff>38100</xdr:colOff>
      <xdr:row>37</xdr:row>
      <xdr:rowOff>246799</xdr:rowOff>
    </xdr:to>
    <xdr:sp macro="" textlink="">
      <xdr:nvSpPr>
        <xdr:cNvPr id="139" name="楕円 138"/>
        <xdr:cNvSpPr/>
      </xdr:nvSpPr>
      <xdr:spPr bwMode="auto">
        <a:xfrm>
          <a:off x="3556000" y="726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231576</xdr:rowOff>
    </xdr:from>
    <xdr:ext cx="762000" cy="259045"/>
    <xdr:sp macro="" textlink="">
      <xdr:nvSpPr>
        <xdr:cNvPr id="140" name="テキスト ボックス 139"/>
        <xdr:cNvSpPr txBox="1"/>
      </xdr:nvSpPr>
      <xdr:spPr>
        <a:xfrm>
          <a:off x="3225800" y="735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172441</xdr:rowOff>
    </xdr:from>
    <xdr:to>
      <xdr:col>15</xdr:col>
      <xdr:colOff>101600</xdr:colOff>
      <xdr:row>37</xdr:row>
      <xdr:rowOff>274041</xdr:rowOff>
    </xdr:to>
    <xdr:sp macro="" textlink="">
      <xdr:nvSpPr>
        <xdr:cNvPr id="141" name="楕円 140"/>
        <xdr:cNvSpPr/>
      </xdr:nvSpPr>
      <xdr:spPr bwMode="auto">
        <a:xfrm>
          <a:off x="2857500" y="729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258818</xdr:rowOff>
    </xdr:from>
    <xdr:ext cx="762000" cy="259045"/>
    <xdr:sp macro="" textlink="">
      <xdr:nvSpPr>
        <xdr:cNvPr id="142" name="テキスト ボックス 141"/>
        <xdr:cNvSpPr txBox="1"/>
      </xdr:nvSpPr>
      <xdr:spPr>
        <a:xfrm>
          <a:off x="2527300" y="738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249,094
242,970
244.95
100,744,054
96,023,003
4,472,076
51,290,360
85,077,662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97246</xdr:rowOff>
    </xdr:from>
    <xdr:to>
      <xdr:col>24</xdr:col>
      <xdr:colOff>63500</xdr:colOff>
      <xdr:row>33</xdr:row>
      <xdr:rowOff>104724</xdr:rowOff>
    </xdr:to>
    <xdr:cxnSp macro="">
      <xdr:nvCxnSpPr>
        <xdr:cNvPr id="63" name="直線コネクタ 62"/>
        <xdr:cNvCxnSpPr/>
      </xdr:nvCxnSpPr>
      <xdr:spPr>
        <a:xfrm flipV="1">
          <a:off x="3797300" y="5755096"/>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104724</xdr:rowOff>
    </xdr:from>
    <xdr:to>
      <xdr:col>19</xdr:col>
      <xdr:colOff>177800</xdr:colOff>
      <xdr:row>34</xdr:row>
      <xdr:rowOff>4859</xdr:rowOff>
    </xdr:to>
    <xdr:cxnSp macro="">
      <xdr:nvCxnSpPr>
        <xdr:cNvPr id="66" name="直線コネクタ 65"/>
        <xdr:cNvCxnSpPr/>
      </xdr:nvCxnSpPr>
      <xdr:spPr>
        <a:xfrm flipV="1">
          <a:off x="2908300" y="5762574"/>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67621</xdr:rowOff>
    </xdr:from>
    <xdr:ext cx="534377" cy="259045"/>
    <xdr:sp macro="" textlink="">
      <xdr:nvSpPr>
        <xdr:cNvPr id="68" name="テキスト ボックス 67"/>
        <xdr:cNvSpPr txBox="1"/>
      </xdr:nvSpPr>
      <xdr:spPr>
        <a:xfrm>
          <a:off x="3530111" y="60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4859</xdr:rowOff>
    </xdr:from>
    <xdr:to>
      <xdr:col>15</xdr:col>
      <xdr:colOff>50800</xdr:colOff>
      <xdr:row>36</xdr:row>
      <xdr:rowOff>133659</xdr:rowOff>
    </xdr:to>
    <xdr:cxnSp macro="">
      <xdr:nvCxnSpPr>
        <xdr:cNvPr id="69" name="直線コネクタ 68"/>
        <xdr:cNvCxnSpPr/>
      </xdr:nvCxnSpPr>
      <xdr:spPr>
        <a:xfrm flipV="1">
          <a:off x="2019300" y="5834159"/>
          <a:ext cx="889000" cy="47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133659</xdr:rowOff>
    </xdr:from>
    <xdr:to>
      <xdr:col>10</xdr:col>
      <xdr:colOff>114300</xdr:colOff>
      <xdr:row>36</xdr:row>
      <xdr:rowOff>138916</xdr:rowOff>
    </xdr:to>
    <xdr:cxnSp macro="">
      <xdr:nvCxnSpPr>
        <xdr:cNvPr id="72" name="直線コネクタ 71"/>
        <xdr:cNvCxnSpPr/>
      </xdr:nvCxnSpPr>
      <xdr:spPr>
        <a:xfrm flipV="1">
          <a:off x="1130300" y="630585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46446</xdr:rowOff>
    </xdr:from>
    <xdr:to>
      <xdr:col>24</xdr:col>
      <xdr:colOff>114300</xdr:colOff>
      <xdr:row>33</xdr:row>
      <xdr:rowOff>148046</xdr:rowOff>
    </xdr:to>
    <xdr:sp macro="" textlink="">
      <xdr:nvSpPr>
        <xdr:cNvPr id="82" name="楕円 81"/>
        <xdr:cNvSpPr/>
      </xdr:nvSpPr>
      <xdr:spPr>
        <a:xfrm>
          <a:off x="45847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69323</xdr:rowOff>
    </xdr:from>
    <xdr:ext cx="534377" cy="259045"/>
    <xdr:sp macro="" textlink="">
      <xdr:nvSpPr>
        <xdr:cNvPr id="83" name="人件費該当値テキスト"/>
        <xdr:cNvSpPr txBox="1"/>
      </xdr:nvSpPr>
      <xdr:spPr>
        <a:xfrm>
          <a:off x="4686300" y="55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53924</xdr:rowOff>
    </xdr:from>
    <xdr:to>
      <xdr:col>20</xdr:col>
      <xdr:colOff>38100</xdr:colOff>
      <xdr:row>33</xdr:row>
      <xdr:rowOff>155524</xdr:rowOff>
    </xdr:to>
    <xdr:sp macro="" textlink="">
      <xdr:nvSpPr>
        <xdr:cNvPr id="84" name="楕円 83"/>
        <xdr:cNvSpPr/>
      </xdr:nvSpPr>
      <xdr:spPr>
        <a:xfrm>
          <a:off x="3746500" y="57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601</xdr:rowOff>
    </xdr:from>
    <xdr:ext cx="534377" cy="259045"/>
    <xdr:sp macro="" textlink="">
      <xdr:nvSpPr>
        <xdr:cNvPr id="85" name="テキスト ボックス 84"/>
        <xdr:cNvSpPr txBox="1"/>
      </xdr:nvSpPr>
      <xdr:spPr>
        <a:xfrm>
          <a:off x="3530111" y="54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125509</xdr:rowOff>
    </xdr:from>
    <xdr:to>
      <xdr:col>15</xdr:col>
      <xdr:colOff>101600</xdr:colOff>
      <xdr:row>34</xdr:row>
      <xdr:rowOff>55659</xdr:rowOff>
    </xdr:to>
    <xdr:sp macro="" textlink="">
      <xdr:nvSpPr>
        <xdr:cNvPr id="86" name="楕円 85"/>
        <xdr:cNvSpPr/>
      </xdr:nvSpPr>
      <xdr:spPr>
        <a:xfrm>
          <a:off x="2857500" y="57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72186</xdr:rowOff>
    </xdr:from>
    <xdr:ext cx="534377" cy="259045"/>
    <xdr:sp macro="" textlink="">
      <xdr:nvSpPr>
        <xdr:cNvPr id="87" name="テキスト ボックス 86"/>
        <xdr:cNvSpPr txBox="1"/>
      </xdr:nvSpPr>
      <xdr:spPr>
        <a:xfrm>
          <a:off x="2641111" y="55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82859</xdr:rowOff>
    </xdr:from>
    <xdr:to>
      <xdr:col>10</xdr:col>
      <xdr:colOff>165100</xdr:colOff>
      <xdr:row>37</xdr:row>
      <xdr:rowOff>13009</xdr:rowOff>
    </xdr:to>
    <xdr:sp macro="" textlink="">
      <xdr:nvSpPr>
        <xdr:cNvPr id="88" name="楕円 87"/>
        <xdr:cNvSpPr/>
      </xdr:nvSpPr>
      <xdr:spPr>
        <a:xfrm>
          <a:off x="1968500" y="6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4136</xdr:rowOff>
    </xdr:from>
    <xdr:ext cx="534377" cy="259045"/>
    <xdr:sp macro="" textlink="">
      <xdr:nvSpPr>
        <xdr:cNvPr id="89" name="テキスト ボックス 88"/>
        <xdr:cNvSpPr txBox="1"/>
      </xdr:nvSpPr>
      <xdr:spPr>
        <a:xfrm>
          <a:off x="1752111" y="63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88116</xdr:rowOff>
    </xdr:from>
    <xdr:to>
      <xdr:col>6</xdr:col>
      <xdr:colOff>38100</xdr:colOff>
      <xdr:row>37</xdr:row>
      <xdr:rowOff>18266</xdr:rowOff>
    </xdr:to>
    <xdr:sp macro="" textlink="">
      <xdr:nvSpPr>
        <xdr:cNvPr id="90" name="楕円 89"/>
        <xdr:cNvSpPr/>
      </xdr:nvSpPr>
      <xdr:spPr>
        <a:xfrm>
          <a:off x="1079500" y="62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9393</xdr:rowOff>
    </xdr:from>
    <xdr:ext cx="534377" cy="259045"/>
    <xdr:sp macro="" textlink="">
      <xdr:nvSpPr>
        <xdr:cNvPr id="91" name="テキスト ボックス 90"/>
        <xdr:cNvSpPr txBox="1"/>
      </xdr:nvSpPr>
      <xdr:spPr>
        <a:xfrm>
          <a:off x="863111" y="63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21057</xdr:rowOff>
    </xdr:from>
    <xdr:to>
      <xdr:col>24</xdr:col>
      <xdr:colOff>63500</xdr:colOff>
      <xdr:row>57</xdr:row>
      <xdr:rowOff>52694</xdr:rowOff>
    </xdr:to>
    <xdr:cxnSp macro="">
      <xdr:nvCxnSpPr>
        <xdr:cNvPr id="119" name="直線コネクタ 118"/>
        <xdr:cNvCxnSpPr/>
      </xdr:nvCxnSpPr>
      <xdr:spPr>
        <a:xfrm flipV="1">
          <a:off x="3797300" y="9622257"/>
          <a:ext cx="838200" cy="2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59519</xdr:rowOff>
    </xdr:from>
    <xdr:ext cx="534377" cy="259045"/>
    <xdr:sp macro="" textlink="">
      <xdr:nvSpPr>
        <xdr:cNvPr id="120" name="物件費平均値テキスト"/>
        <xdr:cNvSpPr txBox="1"/>
      </xdr:nvSpPr>
      <xdr:spPr>
        <a:xfrm>
          <a:off x="4686300" y="931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52694</xdr:rowOff>
    </xdr:from>
    <xdr:to>
      <xdr:col>19</xdr:col>
      <xdr:colOff>177800</xdr:colOff>
      <xdr:row>58</xdr:row>
      <xdr:rowOff>128727</xdr:rowOff>
    </xdr:to>
    <xdr:cxnSp macro="">
      <xdr:nvCxnSpPr>
        <xdr:cNvPr id="122" name="直線コネクタ 121"/>
        <xdr:cNvCxnSpPr/>
      </xdr:nvCxnSpPr>
      <xdr:spPr>
        <a:xfrm flipV="1">
          <a:off x="2908300" y="9825344"/>
          <a:ext cx="889000" cy="2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102602</xdr:rowOff>
    </xdr:from>
    <xdr:ext cx="534377" cy="259045"/>
    <xdr:sp macro="" textlink="">
      <xdr:nvSpPr>
        <xdr:cNvPr id="124" name="テキスト ボックス 123"/>
        <xdr:cNvSpPr txBox="1"/>
      </xdr:nvSpPr>
      <xdr:spPr>
        <a:xfrm>
          <a:off x="3530111" y="93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42088</xdr:rowOff>
    </xdr:from>
    <xdr:to>
      <xdr:col>15</xdr:col>
      <xdr:colOff>50800</xdr:colOff>
      <xdr:row>58</xdr:row>
      <xdr:rowOff>128727</xdr:rowOff>
    </xdr:to>
    <xdr:cxnSp macro="">
      <xdr:nvCxnSpPr>
        <xdr:cNvPr id="125" name="直線コネクタ 124"/>
        <xdr:cNvCxnSpPr/>
      </xdr:nvCxnSpPr>
      <xdr:spPr>
        <a:xfrm>
          <a:off x="2019300" y="9643288"/>
          <a:ext cx="889000" cy="4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94510</xdr:rowOff>
    </xdr:from>
    <xdr:ext cx="534377" cy="259045"/>
    <xdr:sp macro="" textlink="">
      <xdr:nvSpPr>
        <xdr:cNvPr id="127" name="テキスト ボックス 126"/>
        <xdr:cNvSpPr txBox="1"/>
      </xdr:nvSpPr>
      <xdr:spPr>
        <a:xfrm>
          <a:off x="2641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42088</xdr:rowOff>
    </xdr:from>
    <xdr:to>
      <xdr:col>10</xdr:col>
      <xdr:colOff>114300</xdr:colOff>
      <xdr:row>57</xdr:row>
      <xdr:rowOff>87350</xdr:rowOff>
    </xdr:to>
    <xdr:cxnSp macro="">
      <xdr:nvCxnSpPr>
        <xdr:cNvPr id="128" name="直線コネクタ 127"/>
        <xdr:cNvCxnSpPr/>
      </xdr:nvCxnSpPr>
      <xdr:spPr>
        <a:xfrm flipV="1">
          <a:off x="1130300" y="9643288"/>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141707</xdr:rowOff>
    </xdr:from>
    <xdr:to>
      <xdr:col>24</xdr:col>
      <xdr:colOff>114300</xdr:colOff>
      <xdr:row>56</xdr:row>
      <xdr:rowOff>71857</xdr:rowOff>
    </xdr:to>
    <xdr:sp macro="" textlink="">
      <xdr:nvSpPr>
        <xdr:cNvPr id="138" name="楕円 137"/>
        <xdr:cNvSpPr/>
      </xdr:nvSpPr>
      <xdr:spPr>
        <a:xfrm>
          <a:off x="4584700" y="95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120134</xdr:rowOff>
    </xdr:from>
    <xdr:ext cx="534377" cy="259045"/>
    <xdr:sp macro="" textlink="">
      <xdr:nvSpPr>
        <xdr:cNvPr id="139" name="物件費該当値テキスト"/>
        <xdr:cNvSpPr txBox="1"/>
      </xdr:nvSpPr>
      <xdr:spPr>
        <a:xfrm>
          <a:off x="4686300" y="95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1894</xdr:rowOff>
    </xdr:from>
    <xdr:to>
      <xdr:col>20</xdr:col>
      <xdr:colOff>38100</xdr:colOff>
      <xdr:row>57</xdr:row>
      <xdr:rowOff>103494</xdr:rowOff>
    </xdr:to>
    <xdr:sp macro="" textlink="">
      <xdr:nvSpPr>
        <xdr:cNvPr id="140" name="楕円 139"/>
        <xdr:cNvSpPr/>
      </xdr:nvSpPr>
      <xdr:spPr>
        <a:xfrm>
          <a:off x="3746500" y="97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94621</xdr:rowOff>
    </xdr:from>
    <xdr:ext cx="534377" cy="259045"/>
    <xdr:sp macro="" textlink="">
      <xdr:nvSpPr>
        <xdr:cNvPr id="141" name="テキスト ボックス 140"/>
        <xdr:cNvSpPr txBox="1"/>
      </xdr:nvSpPr>
      <xdr:spPr>
        <a:xfrm>
          <a:off x="3530111" y="98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77927</xdr:rowOff>
    </xdr:from>
    <xdr:to>
      <xdr:col>15</xdr:col>
      <xdr:colOff>101600</xdr:colOff>
      <xdr:row>59</xdr:row>
      <xdr:rowOff>8077</xdr:rowOff>
    </xdr:to>
    <xdr:sp macro="" textlink="">
      <xdr:nvSpPr>
        <xdr:cNvPr id="142" name="楕円 141"/>
        <xdr:cNvSpPr/>
      </xdr:nvSpPr>
      <xdr:spPr>
        <a:xfrm>
          <a:off x="2857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170654</xdr:rowOff>
    </xdr:from>
    <xdr:ext cx="534377" cy="259045"/>
    <xdr:sp macro="" textlink="">
      <xdr:nvSpPr>
        <xdr:cNvPr id="143" name="テキスト ボックス 142"/>
        <xdr:cNvSpPr txBox="1"/>
      </xdr:nvSpPr>
      <xdr:spPr>
        <a:xfrm>
          <a:off x="2641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162738</xdr:rowOff>
    </xdr:from>
    <xdr:to>
      <xdr:col>10</xdr:col>
      <xdr:colOff>165100</xdr:colOff>
      <xdr:row>56</xdr:row>
      <xdr:rowOff>92888</xdr:rowOff>
    </xdr:to>
    <xdr:sp macro="" textlink="">
      <xdr:nvSpPr>
        <xdr:cNvPr id="144" name="楕円 143"/>
        <xdr:cNvSpPr/>
      </xdr:nvSpPr>
      <xdr:spPr>
        <a:xfrm>
          <a:off x="1968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109415</xdr:rowOff>
    </xdr:from>
    <xdr:ext cx="534377" cy="259045"/>
    <xdr:sp macro="" textlink="">
      <xdr:nvSpPr>
        <xdr:cNvPr id="145" name="テキスト ボックス 144"/>
        <xdr:cNvSpPr txBox="1"/>
      </xdr:nvSpPr>
      <xdr:spPr>
        <a:xfrm>
          <a:off x="1752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36550</xdr:rowOff>
    </xdr:from>
    <xdr:to>
      <xdr:col>6</xdr:col>
      <xdr:colOff>38100</xdr:colOff>
      <xdr:row>57</xdr:row>
      <xdr:rowOff>138150</xdr:rowOff>
    </xdr:to>
    <xdr:sp macro="" textlink="">
      <xdr:nvSpPr>
        <xdr:cNvPr id="146" name="楕円 145"/>
        <xdr:cNvSpPr/>
      </xdr:nvSpPr>
      <xdr:spPr>
        <a:xfrm>
          <a:off x="1079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154677</xdr:rowOff>
    </xdr:from>
    <xdr:ext cx="534377" cy="259045"/>
    <xdr:sp macro="" textlink="">
      <xdr:nvSpPr>
        <xdr:cNvPr id="147" name="テキスト ボックス 146"/>
        <xdr:cNvSpPr txBox="1"/>
      </xdr:nvSpPr>
      <xdr:spPr>
        <a:xfrm>
          <a:off x="863111" y="9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66869</xdr:rowOff>
    </xdr:from>
    <xdr:to>
      <xdr:col>24</xdr:col>
      <xdr:colOff>63500</xdr:colOff>
      <xdr:row>77</xdr:row>
      <xdr:rowOff>79259</xdr:rowOff>
    </xdr:to>
    <xdr:cxnSp macro="">
      <xdr:nvCxnSpPr>
        <xdr:cNvPr id="174" name="直線コネクタ 173"/>
        <xdr:cNvCxnSpPr/>
      </xdr:nvCxnSpPr>
      <xdr:spPr>
        <a:xfrm flipV="1">
          <a:off x="3797300" y="13268519"/>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68469</xdr:rowOff>
    </xdr:from>
    <xdr:to>
      <xdr:col>19</xdr:col>
      <xdr:colOff>177800</xdr:colOff>
      <xdr:row>77</xdr:row>
      <xdr:rowOff>79259</xdr:rowOff>
    </xdr:to>
    <xdr:cxnSp macro="">
      <xdr:nvCxnSpPr>
        <xdr:cNvPr id="177" name="直線コネクタ 176"/>
        <xdr:cNvCxnSpPr/>
      </xdr:nvCxnSpPr>
      <xdr:spPr>
        <a:xfrm>
          <a:off x="2908300" y="13270119"/>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33950</xdr:rowOff>
    </xdr:from>
    <xdr:to>
      <xdr:col>15</xdr:col>
      <xdr:colOff>50800</xdr:colOff>
      <xdr:row>77</xdr:row>
      <xdr:rowOff>68469</xdr:rowOff>
    </xdr:to>
    <xdr:cxnSp macro="">
      <xdr:nvCxnSpPr>
        <xdr:cNvPr id="180" name="直線コネクタ 179"/>
        <xdr:cNvCxnSpPr/>
      </xdr:nvCxnSpPr>
      <xdr:spPr>
        <a:xfrm>
          <a:off x="2019300" y="1323560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6381</xdr:rowOff>
    </xdr:from>
    <xdr:to>
      <xdr:col>10</xdr:col>
      <xdr:colOff>114300</xdr:colOff>
      <xdr:row>77</xdr:row>
      <xdr:rowOff>33950</xdr:rowOff>
    </xdr:to>
    <xdr:cxnSp macro="">
      <xdr:nvCxnSpPr>
        <xdr:cNvPr id="183" name="直線コネクタ 182"/>
        <xdr:cNvCxnSpPr/>
      </xdr:nvCxnSpPr>
      <xdr:spPr>
        <a:xfrm>
          <a:off x="1130300" y="13208031"/>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141668</xdr:rowOff>
    </xdr:from>
    <xdr:ext cx="469744" cy="259045"/>
    <xdr:sp macro="" textlink="">
      <xdr:nvSpPr>
        <xdr:cNvPr id="185" name="テキスト ボックス 184"/>
        <xdr:cNvSpPr txBox="1"/>
      </xdr:nvSpPr>
      <xdr:spPr>
        <a:xfrm>
          <a:off x="1784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147063</xdr:rowOff>
    </xdr:from>
    <xdr:ext cx="469744" cy="259045"/>
    <xdr:sp macro="" textlink="">
      <xdr:nvSpPr>
        <xdr:cNvPr id="187" name="テキスト ボックス 186"/>
        <xdr:cNvSpPr txBox="1"/>
      </xdr:nvSpPr>
      <xdr:spPr>
        <a:xfrm>
          <a:off x="895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16069</xdr:rowOff>
    </xdr:from>
    <xdr:to>
      <xdr:col>24</xdr:col>
      <xdr:colOff>114300</xdr:colOff>
      <xdr:row>77</xdr:row>
      <xdr:rowOff>117669</xdr:rowOff>
    </xdr:to>
    <xdr:sp macro="" textlink="">
      <xdr:nvSpPr>
        <xdr:cNvPr id="193" name="楕円 192"/>
        <xdr:cNvSpPr/>
      </xdr:nvSpPr>
      <xdr:spPr>
        <a:xfrm>
          <a:off x="4584700" y="132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165946</xdr:rowOff>
    </xdr:from>
    <xdr:ext cx="469744" cy="259045"/>
    <xdr:sp macro="" textlink="">
      <xdr:nvSpPr>
        <xdr:cNvPr id="194" name="維持補修費該当値テキスト"/>
        <xdr:cNvSpPr txBox="1"/>
      </xdr:nvSpPr>
      <xdr:spPr>
        <a:xfrm>
          <a:off x="4686300" y="131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28459</xdr:rowOff>
    </xdr:from>
    <xdr:to>
      <xdr:col>20</xdr:col>
      <xdr:colOff>38100</xdr:colOff>
      <xdr:row>77</xdr:row>
      <xdr:rowOff>130059</xdr:rowOff>
    </xdr:to>
    <xdr:sp macro="" textlink="">
      <xdr:nvSpPr>
        <xdr:cNvPr id="195" name="楕円 194"/>
        <xdr:cNvSpPr/>
      </xdr:nvSpPr>
      <xdr:spPr>
        <a:xfrm>
          <a:off x="3746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121186</xdr:rowOff>
    </xdr:from>
    <xdr:ext cx="469744" cy="259045"/>
    <xdr:sp macro="" textlink="">
      <xdr:nvSpPr>
        <xdr:cNvPr id="196" name="テキスト ボックス 195"/>
        <xdr:cNvSpPr txBox="1"/>
      </xdr:nvSpPr>
      <xdr:spPr>
        <a:xfrm>
          <a:off x="3562428" y="133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17669</xdr:rowOff>
    </xdr:from>
    <xdr:to>
      <xdr:col>15</xdr:col>
      <xdr:colOff>101600</xdr:colOff>
      <xdr:row>77</xdr:row>
      <xdr:rowOff>119269</xdr:rowOff>
    </xdr:to>
    <xdr:sp macro="" textlink="">
      <xdr:nvSpPr>
        <xdr:cNvPr id="197" name="楕円 196"/>
        <xdr:cNvSpPr/>
      </xdr:nvSpPr>
      <xdr:spPr>
        <a:xfrm>
          <a:off x="28575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110396</xdr:rowOff>
    </xdr:from>
    <xdr:ext cx="469744" cy="259045"/>
    <xdr:sp macro="" textlink="">
      <xdr:nvSpPr>
        <xdr:cNvPr id="198" name="テキスト ボックス 197"/>
        <xdr:cNvSpPr txBox="1"/>
      </xdr:nvSpPr>
      <xdr:spPr>
        <a:xfrm>
          <a:off x="2673428" y="13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154600</xdr:rowOff>
    </xdr:from>
    <xdr:to>
      <xdr:col>10</xdr:col>
      <xdr:colOff>165100</xdr:colOff>
      <xdr:row>77</xdr:row>
      <xdr:rowOff>84750</xdr:rowOff>
    </xdr:to>
    <xdr:sp macro="" textlink="">
      <xdr:nvSpPr>
        <xdr:cNvPr id="199" name="楕円 198"/>
        <xdr:cNvSpPr/>
      </xdr:nvSpPr>
      <xdr:spPr>
        <a:xfrm>
          <a:off x="1968500" y="131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101277</xdr:rowOff>
    </xdr:from>
    <xdr:ext cx="469744" cy="259045"/>
    <xdr:sp macro="" textlink="">
      <xdr:nvSpPr>
        <xdr:cNvPr id="200" name="テキスト ボックス 199"/>
        <xdr:cNvSpPr txBox="1"/>
      </xdr:nvSpPr>
      <xdr:spPr>
        <a:xfrm>
          <a:off x="1784428" y="129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127031</xdr:rowOff>
    </xdr:from>
    <xdr:to>
      <xdr:col>6</xdr:col>
      <xdr:colOff>38100</xdr:colOff>
      <xdr:row>77</xdr:row>
      <xdr:rowOff>57181</xdr:rowOff>
    </xdr:to>
    <xdr:sp macro="" textlink="">
      <xdr:nvSpPr>
        <xdr:cNvPr id="201" name="楕円 200"/>
        <xdr:cNvSpPr/>
      </xdr:nvSpPr>
      <xdr:spPr>
        <a:xfrm>
          <a:off x="1079500" y="131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73707</xdr:rowOff>
    </xdr:from>
    <xdr:ext cx="469744" cy="259045"/>
    <xdr:sp macro="" textlink="">
      <xdr:nvSpPr>
        <xdr:cNvPr id="202" name="テキスト ボックス 201"/>
        <xdr:cNvSpPr txBox="1"/>
      </xdr:nvSpPr>
      <xdr:spPr>
        <a:xfrm>
          <a:off x="895428" y="129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1577</xdr:rowOff>
    </xdr:from>
    <xdr:to>
      <xdr:col>24</xdr:col>
      <xdr:colOff>62865</xdr:colOff>
      <xdr:row>97</xdr:row>
      <xdr:rowOff>18166</xdr:rowOff>
    </xdr:to>
    <xdr:cxnSp macro="">
      <xdr:nvCxnSpPr>
        <xdr:cNvPr id="229" name="直線コネクタ 228"/>
        <xdr:cNvCxnSpPr/>
      </xdr:nvCxnSpPr>
      <xdr:spPr>
        <a:xfrm flipV="1">
          <a:off x="4633595" y="15432077"/>
          <a:ext cx="1270" cy="121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21993</xdr:rowOff>
    </xdr:from>
    <xdr:ext cx="534377" cy="259045"/>
    <xdr:sp macro="" textlink="">
      <xdr:nvSpPr>
        <xdr:cNvPr id="230" name="扶助費最小値テキスト"/>
        <xdr:cNvSpPr txBox="1"/>
      </xdr:nvSpPr>
      <xdr:spPr>
        <a:xfrm>
          <a:off x="4686300" y="166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18166</xdr:rowOff>
    </xdr:from>
    <xdr:to>
      <xdr:col>24</xdr:col>
      <xdr:colOff>152400</xdr:colOff>
      <xdr:row>97</xdr:row>
      <xdr:rowOff>18166</xdr:rowOff>
    </xdr:to>
    <xdr:cxnSp macro="">
      <xdr:nvCxnSpPr>
        <xdr:cNvPr id="231" name="直線コネクタ 230"/>
        <xdr:cNvCxnSpPr/>
      </xdr:nvCxnSpPr>
      <xdr:spPr>
        <a:xfrm>
          <a:off x="4546600" y="1664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119704</xdr:rowOff>
    </xdr:from>
    <xdr:ext cx="599010" cy="259045"/>
    <xdr:sp macro="" textlink="">
      <xdr:nvSpPr>
        <xdr:cNvPr id="232" name="扶助費最大値テキスト"/>
        <xdr:cNvSpPr txBox="1"/>
      </xdr:nvSpPr>
      <xdr:spPr>
        <a:xfrm>
          <a:off x="4686300" y="1520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1577</xdr:rowOff>
    </xdr:from>
    <xdr:to>
      <xdr:col>24</xdr:col>
      <xdr:colOff>152400</xdr:colOff>
      <xdr:row>90</xdr:row>
      <xdr:rowOff>1577</xdr:rowOff>
    </xdr:to>
    <xdr:cxnSp macro="">
      <xdr:nvCxnSpPr>
        <xdr:cNvPr id="233" name="直線コネクタ 232"/>
        <xdr:cNvCxnSpPr/>
      </xdr:nvCxnSpPr>
      <xdr:spPr>
        <a:xfrm>
          <a:off x="4546600" y="1543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119338</xdr:rowOff>
    </xdr:from>
    <xdr:to>
      <xdr:col>24</xdr:col>
      <xdr:colOff>63500</xdr:colOff>
      <xdr:row>96</xdr:row>
      <xdr:rowOff>29287</xdr:rowOff>
    </xdr:to>
    <xdr:cxnSp macro="">
      <xdr:nvCxnSpPr>
        <xdr:cNvPr id="234" name="直線コネクタ 233"/>
        <xdr:cNvCxnSpPr/>
      </xdr:nvCxnSpPr>
      <xdr:spPr>
        <a:xfrm>
          <a:off x="3797300" y="16407088"/>
          <a:ext cx="838200" cy="8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147683</xdr:rowOff>
    </xdr:from>
    <xdr:ext cx="599010" cy="259045"/>
    <xdr:sp macro="" textlink="">
      <xdr:nvSpPr>
        <xdr:cNvPr id="235" name="扶助費平均値テキスト"/>
        <xdr:cNvSpPr txBox="1"/>
      </xdr:nvSpPr>
      <xdr:spPr>
        <a:xfrm>
          <a:off x="4686300" y="16092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124806</xdr:rowOff>
    </xdr:from>
    <xdr:to>
      <xdr:col>24</xdr:col>
      <xdr:colOff>114300</xdr:colOff>
      <xdr:row>95</xdr:row>
      <xdr:rowOff>54956</xdr:rowOff>
    </xdr:to>
    <xdr:sp macro="" textlink="">
      <xdr:nvSpPr>
        <xdr:cNvPr id="236" name="フローチャート: 判断 235"/>
        <xdr:cNvSpPr/>
      </xdr:nvSpPr>
      <xdr:spPr>
        <a:xfrm>
          <a:off x="4584700" y="162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119338</xdr:rowOff>
    </xdr:from>
    <xdr:to>
      <xdr:col>19</xdr:col>
      <xdr:colOff>177800</xdr:colOff>
      <xdr:row>97</xdr:row>
      <xdr:rowOff>113819</xdr:rowOff>
    </xdr:to>
    <xdr:cxnSp macro="">
      <xdr:nvCxnSpPr>
        <xdr:cNvPr id="237" name="直線コネクタ 236"/>
        <xdr:cNvCxnSpPr/>
      </xdr:nvCxnSpPr>
      <xdr:spPr>
        <a:xfrm flipV="1">
          <a:off x="2908300" y="16407088"/>
          <a:ext cx="889000" cy="3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107564</xdr:rowOff>
    </xdr:from>
    <xdr:to>
      <xdr:col>20</xdr:col>
      <xdr:colOff>38100</xdr:colOff>
      <xdr:row>94</xdr:row>
      <xdr:rowOff>37714</xdr:rowOff>
    </xdr:to>
    <xdr:sp macro="" textlink="">
      <xdr:nvSpPr>
        <xdr:cNvPr id="238" name="フローチャート: 判断 237"/>
        <xdr:cNvSpPr/>
      </xdr:nvSpPr>
      <xdr:spPr>
        <a:xfrm>
          <a:off x="3746500" y="16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54241</xdr:rowOff>
    </xdr:from>
    <xdr:ext cx="599010" cy="259045"/>
    <xdr:sp macro="" textlink="">
      <xdr:nvSpPr>
        <xdr:cNvPr id="239" name="テキスト ボックス 238"/>
        <xdr:cNvSpPr txBox="1"/>
      </xdr:nvSpPr>
      <xdr:spPr>
        <a:xfrm>
          <a:off x="3497795" y="158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113819</xdr:rowOff>
    </xdr:from>
    <xdr:to>
      <xdr:col>15</xdr:col>
      <xdr:colOff>50800</xdr:colOff>
      <xdr:row>98</xdr:row>
      <xdr:rowOff>38333</xdr:rowOff>
    </xdr:to>
    <xdr:cxnSp macro="">
      <xdr:nvCxnSpPr>
        <xdr:cNvPr id="240" name="直線コネクタ 239"/>
        <xdr:cNvCxnSpPr/>
      </xdr:nvCxnSpPr>
      <xdr:spPr>
        <a:xfrm flipV="1">
          <a:off x="2019300" y="16744469"/>
          <a:ext cx="889000" cy="9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168551</xdr:rowOff>
    </xdr:from>
    <xdr:to>
      <xdr:col>15</xdr:col>
      <xdr:colOff>101600</xdr:colOff>
      <xdr:row>96</xdr:row>
      <xdr:rowOff>98701</xdr:rowOff>
    </xdr:to>
    <xdr:sp macro="" textlink="">
      <xdr:nvSpPr>
        <xdr:cNvPr id="241" name="フローチャート: 判断 240"/>
        <xdr:cNvSpPr/>
      </xdr:nvSpPr>
      <xdr:spPr>
        <a:xfrm>
          <a:off x="2857500" y="16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115228</xdr:rowOff>
    </xdr:from>
    <xdr:ext cx="534377" cy="259045"/>
    <xdr:sp macro="" textlink="">
      <xdr:nvSpPr>
        <xdr:cNvPr id="242" name="テキスト ボックス 241"/>
        <xdr:cNvSpPr txBox="1"/>
      </xdr:nvSpPr>
      <xdr:spPr>
        <a:xfrm>
          <a:off x="2641111" y="162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38333</xdr:rowOff>
    </xdr:from>
    <xdr:to>
      <xdr:col>10</xdr:col>
      <xdr:colOff>114300</xdr:colOff>
      <xdr:row>98</xdr:row>
      <xdr:rowOff>98927</xdr:rowOff>
    </xdr:to>
    <xdr:cxnSp macro="">
      <xdr:nvCxnSpPr>
        <xdr:cNvPr id="243" name="直線コネクタ 242"/>
        <xdr:cNvCxnSpPr/>
      </xdr:nvCxnSpPr>
      <xdr:spPr>
        <a:xfrm flipV="1">
          <a:off x="1130300" y="16840433"/>
          <a:ext cx="889000" cy="6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29611</xdr:rowOff>
    </xdr:from>
    <xdr:to>
      <xdr:col>10</xdr:col>
      <xdr:colOff>165100</xdr:colOff>
      <xdr:row>96</xdr:row>
      <xdr:rowOff>131211</xdr:rowOff>
    </xdr:to>
    <xdr:sp macro="" textlink="">
      <xdr:nvSpPr>
        <xdr:cNvPr id="244" name="フローチャート: 判断 243"/>
        <xdr:cNvSpPr/>
      </xdr:nvSpPr>
      <xdr:spPr>
        <a:xfrm>
          <a:off x="1968500" y="164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147738</xdr:rowOff>
    </xdr:from>
    <xdr:ext cx="534377" cy="259045"/>
    <xdr:sp macro="" textlink="">
      <xdr:nvSpPr>
        <xdr:cNvPr id="245" name="テキスト ボックス 244"/>
        <xdr:cNvSpPr txBox="1"/>
      </xdr:nvSpPr>
      <xdr:spPr>
        <a:xfrm>
          <a:off x="1752111" y="162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71543</xdr:rowOff>
    </xdr:from>
    <xdr:to>
      <xdr:col>6</xdr:col>
      <xdr:colOff>38100</xdr:colOff>
      <xdr:row>97</xdr:row>
      <xdr:rowOff>1693</xdr:rowOff>
    </xdr:to>
    <xdr:sp macro="" textlink="">
      <xdr:nvSpPr>
        <xdr:cNvPr id="246" name="フローチャート: 判断 245"/>
        <xdr:cNvSpPr/>
      </xdr:nvSpPr>
      <xdr:spPr>
        <a:xfrm>
          <a:off x="1079500" y="1653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18220</xdr:rowOff>
    </xdr:from>
    <xdr:ext cx="534377" cy="259045"/>
    <xdr:sp macro="" textlink="">
      <xdr:nvSpPr>
        <xdr:cNvPr id="247" name="テキスト ボックス 246"/>
        <xdr:cNvSpPr txBox="1"/>
      </xdr:nvSpPr>
      <xdr:spPr>
        <a:xfrm>
          <a:off x="863111" y="163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149937</xdr:rowOff>
    </xdr:from>
    <xdr:to>
      <xdr:col>24</xdr:col>
      <xdr:colOff>114300</xdr:colOff>
      <xdr:row>96</xdr:row>
      <xdr:rowOff>80087</xdr:rowOff>
    </xdr:to>
    <xdr:sp macro="" textlink="">
      <xdr:nvSpPr>
        <xdr:cNvPr id="253" name="楕円 252"/>
        <xdr:cNvSpPr/>
      </xdr:nvSpPr>
      <xdr:spPr>
        <a:xfrm>
          <a:off x="4584700" y="164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128364</xdr:rowOff>
    </xdr:from>
    <xdr:ext cx="534377" cy="259045"/>
    <xdr:sp macro="" textlink="">
      <xdr:nvSpPr>
        <xdr:cNvPr id="254" name="扶助費該当値テキスト"/>
        <xdr:cNvSpPr txBox="1"/>
      </xdr:nvSpPr>
      <xdr:spPr>
        <a:xfrm>
          <a:off x="4686300" y="164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68538</xdr:rowOff>
    </xdr:from>
    <xdr:to>
      <xdr:col>20</xdr:col>
      <xdr:colOff>38100</xdr:colOff>
      <xdr:row>95</xdr:row>
      <xdr:rowOff>170138</xdr:rowOff>
    </xdr:to>
    <xdr:sp macro="" textlink="">
      <xdr:nvSpPr>
        <xdr:cNvPr id="255" name="楕円 254"/>
        <xdr:cNvSpPr/>
      </xdr:nvSpPr>
      <xdr:spPr>
        <a:xfrm>
          <a:off x="3746500" y="163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161265</xdr:rowOff>
    </xdr:from>
    <xdr:ext cx="599010" cy="259045"/>
    <xdr:sp macro="" textlink="">
      <xdr:nvSpPr>
        <xdr:cNvPr id="256" name="テキスト ボックス 255"/>
        <xdr:cNvSpPr txBox="1"/>
      </xdr:nvSpPr>
      <xdr:spPr>
        <a:xfrm>
          <a:off x="3497795" y="1644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63019</xdr:rowOff>
    </xdr:from>
    <xdr:to>
      <xdr:col>15</xdr:col>
      <xdr:colOff>101600</xdr:colOff>
      <xdr:row>97</xdr:row>
      <xdr:rowOff>164619</xdr:rowOff>
    </xdr:to>
    <xdr:sp macro="" textlink="">
      <xdr:nvSpPr>
        <xdr:cNvPr id="257" name="楕円 256"/>
        <xdr:cNvSpPr/>
      </xdr:nvSpPr>
      <xdr:spPr>
        <a:xfrm>
          <a:off x="2857500" y="166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155746</xdr:rowOff>
    </xdr:from>
    <xdr:ext cx="534377" cy="259045"/>
    <xdr:sp macro="" textlink="">
      <xdr:nvSpPr>
        <xdr:cNvPr id="258" name="テキスト ボックス 257"/>
        <xdr:cNvSpPr txBox="1"/>
      </xdr:nvSpPr>
      <xdr:spPr>
        <a:xfrm>
          <a:off x="2641111" y="167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158983</xdr:rowOff>
    </xdr:from>
    <xdr:to>
      <xdr:col>10</xdr:col>
      <xdr:colOff>165100</xdr:colOff>
      <xdr:row>98</xdr:row>
      <xdr:rowOff>89133</xdr:rowOff>
    </xdr:to>
    <xdr:sp macro="" textlink="">
      <xdr:nvSpPr>
        <xdr:cNvPr id="259" name="楕円 258"/>
        <xdr:cNvSpPr/>
      </xdr:nvSpPr>
      <xdr:spPr>
        <a:xfrm>
          <a:off x="1968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80260</xdr:rowOff>
    </xdr:from>
    <xdr:ext cx="534377" cy="259045"/>
    <xdr:sp macro="" textlink="">
      <xdr:nvSpPr>
        <xdr:cNvPr id="260" name="テキスト ボックス 259"/>
        <xdr:cNvSpPr txBox="1"/>
      </xdr:nvSpPr>
      <xdr:spPr>
        <a:xfrm>
          <a:off x="1752111" y="168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48127</xdr:rowOff>
    </xdr:from>
    <xdr:to>
      <xdr:col>6</xdr:col>
      <xdr:colOff>38100</xdr:colOff>
      <xdr:row>98</xdr:row>
      <xdr:rowOff>149727</xdr:rowOff>
    </xdr:to>
    <xdr:sp macro="" textlink="">
      <xdr:nvSpPr>
        <xdr:cNvPr id="261" name="楕円 260"/>
        <xdr:cNvSpPr/>
      </xdr:nvSpPr>
      <xdr:spPr>
        <a:xfrm>
          <a:off x="1079500" y="168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140854</xdr:rowOff>
    </xdr:from>
    <xdr:ext cx="534377" cy="259045"/>
    <xdr:sp macro="" textlink="">
      <xdr:nvSpPr>
        <xdr:cNvPr id="262" name="テキスト ボックス 261"/>
        <xdr:cNvSpPr txBox="1"/>
      </xdr:nvSpPr>
      <xdr:spPr>
        <a:xfrm>
          <a:off x="863111" y="169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27622</xdr:rowOff>
    </xdr:from>
    <xdr:to>
      <xdr:col>55</xdr:col>
      <xdr:colOff>0</xdr:colOff>
      <xdr:row>39</xdr:row>
      <xdr:rowOff>38570</xdr:rowOff>
    </xdr:to>
    <xdr:cxnSp macro="">
      <xdr:nvCxnSpPr>
        <xdr:cNvPr id="292" name="直線コネクタ 291"/>
        <xdr:cNvCxnSpPr/>
      </xdr:nvCxnSpPr>
      <xdr:spPr>
        <a:xfrm>
          <a:off x="9639300" y="6714172"/>
          <a:ext cx="8382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3" name="補助費等平均値テキスト"/>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66954</xdr:rowOff>
    </xdr:from>
    <xdr:to>
      <xdr:col>50</xdr:col>
      <xdr:colOff>114300</xdr:colOff>
      <xdr:row>39</xdr:row>
      <xdr:rowOff>27622</xdr:rowOff>
    </xdr:to>
    <xdr:cxnSp macro="">
      <xdr:nvCxnSpPr>
        <xdr:cNvPr id="295" name="直線コネクタ 294"/>
        <xdr:cNvCxnSpPr/>
      </xdr:nvCxnSpPr>
      <xdr:spPr>
        <a:xfrm>
          <a:off x="8750300" y="5381904"/>
          <a:ext cx="889000" cy="13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7" name="テキスト ボックス 296"/>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66954</xdr:rowOff>
    </xdr:from>
    <xdr:to>
      <xdr:col>45</xdr:col>
      <xdr:colOff>177800</xdr:colOff>
      <xdr:row>39</xdr:row>
      <xdr:rowOff>56464</xdr:rowOff>
    </xdr:to>
    <xdr:cxnSp macro="">
      <xdr:nvCxnSpPr>
        <xdr:cNvPr id="298" name="直線コネクタ 297"/>
        <xdr:cNvCxnSpPr/>
      </xdr:nvCxnSpPr>
      <xdr:spPr>
        <a:xfrm flipV="1">
          <a:off x="7861300" y="5381904"/>
          <a:ext cx="889000" cy="136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0" name="テキスト ボックス 299"/>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56464</xdr:rowOff>
    </xdr:from>
    <xdr:to>
      <xdr:col>41</xdr:col>
      <xdr:colOff>50800</xdr:colOff>
      <xdr:row>39</xdr:row>
      <xdr:rowOff>60960</xdr:rowOff>
    </xdr:to>
    <xdr:cxnSp macro="">
      <xdr:nvCxnSpPr>
        <xdr:cNvPr id="301" name="直線コネクタ 300"/>
        <xdr:cNvCxnSpPr/>
      </xdr:nvCxnSpPr>
      <xdr:spPr>
        <a:xfrm flipV="1">
          <a:off x="6972300" y="674301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3" name="テキスト ボックス 302"/>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159220</xdr:rowOff>
    </xdr:from>
    <xdr:to>
      <xdr:col>55</xdr:col>
      <xdr:colOff>50800</xdr:colOff>
      <xdr:row>39</xdr:row>
      <xdr:rowOff>89370</xdr:rowOff>
    </xdr:to>
    <xdr:sp macro="" textlink="">
      <xdr:nvSpPr>
        <xdr:cNvPr id="311" name="楕円 310"/>
        <xdr:cNvSpPr/>
      </xdr:nvSpPr>
      <xdr:spPr>
        <a:xfrm>
          <a:off x="10426700" y="66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74147</xdr:rowOff>
    </xdr:from>
    <xdr:ext cx="534377" cy="259045"/>
    <xdr:sp macro="" textlink="">
      <xdr:nvSpPr>
        <xdr:cNvPr id="312" name="補助費等該当値テキスト"/>
        <xdr:cNvSpPr txBox="1"/>
      </xdr:nvSpPr>
      <xdr:spPr>
        <a:xfrm>
          <a:off x="10528300" y="65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148272</xdr:rowOff>
    </xdr:from>
    <xdr:to>
      <xdr:col>50</xdr:col>
      <xdr:colOff>165100</xdr:colOff>
      <xdr:row>39</xdr:row>
      <xdr:rowOff>78422</xdr:rowOff>
    </xdr:to>
    <xdr:sp macro="" textlink="">
      <xdr:nvSpPr>
        <xdr:cNvPr id="313" name="楕円 312"/>
        <xdr:cNvSpPr/>
      </xdr:nvSpPr>
      <xdr:spPr>
        <a:xfrm>
          <a:off x="95885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69549</xdr:rowOff>
    </xdr:from>
    <xdr:ext cx="534377" cy="259045"/>
    <xdr:sp macro="" textlink="">
      <xdr:nvSpPr>
        <xdr:cNvPr id="314" name="テキスト ボックス 313"/>
        <xdr:cNvSpPr txBox="1"/>
      </xdr:nvSpPr>
      <xdr:spPr>
        <a:xfrm>
          <a:off x="9372111" y="67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16154</xdr:rowOff>
    </xdr:from>
    <xdr:to>
      <xdr:col>46</xdr:col>
      <xdr:colOff>38100</xdr:colOff>
      <xdr:row>31</xdr:row>
      <xdr:rowOff>117754</xdr:rowOff>
    </xdr:to>
    <xdr:sp macro="" textlink="">
      <xdr:nvSpPr>
        <xdr:cNvPr id="315" name="楕円 314"/>
        <xdr:cNvSpPr/>
      </xdr:nvSpPr>
      <xdr:spPr>
        <a:xfrm>
          <a:off x="8699500" y="5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108881</xdr:rowOff>
    </xdr:from>
    <xdr:ext cx="599010" cy="259045"/>
    <xdr:sp macro="" textlink="">
      <xdr:nvSpPr>
        <xdr:cNvPr id="316" name="テキスト ボックス 315"/>
        <xdr:cNvSpPr txBox="1"/>
      </xdr:nvSpPr>
      <xdr:spPr>
        <a:xfrm>
          <a:off x="8450795" y="54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5664</xdr:rowOff>
    </xdr:from>
    <xdr:to>
      <xdr:col>41</xdr:col>
      <xdr:colOff>101600</xdr:colOff>
      <xdr:row>39</xdr:row>
      <xdr:rowOff>107264</xdr:rowOff>
    </xdr:to>
    <xdr:sp macro="" textlink="">
      <xdr:nvSpPr>
        <xdr:cNvPr id="317" name="楕円 316"/>
        <xdr:cNvSpPr/>
      </xdr:nvSpPr>
      <xdr:spPr>
        <a:xfrm>
          <a:off x="7810500" y="6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98391</xdr:rowOff>
    </xdr:from>
    <xdr:ext cx="534377" cy="259045"/>
    <xdr:sp macro="" textlink="">
      <xdr:nvSpPr>
        <xdr:cNvPr id="318" name="テキスト ボックス 317"/>
        <xdr:cNvSpPr txBox="1"/>
      </xdr:nvSpPr>
      <xdr:spPr>
        <a:xfrm>
          <a:off x="7594111" y="67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10160</xdr:rowOff>
    </xdr:from>
    <xdr:to>
      <xdr:col>36</xdr:col>
      <xdr:colOff>165100</xdr:colOff>
      <xdr:row>39</xdr:row>
      <xdr:rowOff>111760</xdr:rowOff>
    </xdr:to>
    <xdr:sp macro="" textlink="">
      <xdr:nvSpPr>
        <xdr:cNvPr id="319" name="楕円 318"/>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102887</xdr:rowOff>
    </xdr:from>
    <xdr:ext cx="534377" cy="259045"/>
    <xdr:sp macro="" textlink="">
      <xdr:nvSpPr>
        <xdr:cNvPr id="320" name="テキスト ボックス 319"/>
        <xdr:cNvSpPr txBox="1"/>
      </xdr:nvSpPr>
      <xdr:spPr>
        <a:xfrm>
          <a:off x="6705111" y="67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148634</xdr:rowOff>
    </xdr:from>
    <xdr:to>
      <xdr:col>55</xdr:col>
      <xdr:colOff>0</xdr:colOff>
      <xdr:row>56</xdr:row>
      <xdr:rowOff>1035</xdr:rowOff>
    </xdr:to>
    <xdr:cxnSp macro="">
      <xdr:nvCxnSpPr>
        <xdr:cNvPr id="350" name="直線コネクタ 349"/>
        <xdr:cNvCxnSpPr/>
      </xdr:nvCxnSpPr>
      <xdr:spPr>
        <a:xfrm flipV="1">
          <a:off x="9639300" y="9578384"/>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51" name="普通建設事業費平均値テキスト"/>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31858</xdr:rowOff>
    </xdr:from>
    <xdr:to>
      <xdr:col>50</xdr:col>
      <xdr:colOff>114300</xdr:colOff>
      <xdr:row>56</xdr:row>
      <xdr:rowOff>1035</xdr:rowOff>
    </xdr:to>
    <xdr:cxnSp macro="">
      <xdr:nvCxnSpPr>
        <xdr:cNvPr id="353" name="直線コネクタ 352"/>
        <xdr:cNvCxnSpPr/>
      </xdr:nvCxnSpPr>
      <xdr:spPr>
        <a:xfrm>
          <a:off x="8750300" y="8947258"/>
          <a:ext cx="889000" cy="65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5" name="テキスト ボックス 354"/>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122955</xdr:rowOff>
    </xdr:from>
    <xdr:to>
      <xdr:col>45</xdr:col>
      <xdr:colOff>177800</xdr:colOff>
      <xdr:row>52</xdr:row>
      <xdr:rowOff>31858</xdr:rowOff>
    </xdr:to>
    <xdr:cxnSp macro="">
      <xdr:nvCxnSpPr>
        <xdr:cNvPr id="356" name="直線コネクタ 355"/>
        <xdr:cNvCxnSpPr/>
      </xdr:nvCxnSpPr>
      <xdr:spPr>
        <a:xfrm>
          <a:off x="7861300" y="8695455"/>
          <a:ext cx="889000" cy="2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8" name="テキスト ボックス 357"/>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122955</xdr:rowOff>
    </xdr:from>
    <xdr:to>
      <xdr:col>41</xdr:col>
      <xdr:colOff>50800</xdr:colOff>
      <xdr:row>54</xdr:row>
      <xdr:rowOff>138995</xdr:rowOff>
    </xdr:to>
    <xdr:cxnSp macro="">
      <xdr:nvCxnSpPr>
        <xdr:cNvPr id="359" name="直線コネクタ 358"/>
        <xdr:cNvCxnSpPr/>
      </xdr:nvCxnSpPr>
      <xdr:spPr>
        <a:xfrm flipV="1">
          <a:off x="6972300" y="8695455"/>
          <a:ext cx="889000" cy="7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104760</xdr:rowOff>
    </xdr:from>
    <xdr:ext cx="534377" cy="259045"/>
    <xdr:sp macro="" textlink="">
      <xdr:nvSpPr>
        <xdr:cNvPr id="361" name="テキスト ボックス 360"/>
        <xdr:cNvSpPr txBox="1"/>
      </xdr:nvSpPr>
      <xdr:spPr>
        <a:xfrm>
          <a:off x="7594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124058</xdr:rowOff>
    </xdr:from>
    <xdr:ext cx="534377" cy="259045"/>
    <xdr:sp macro="" textlink="">
      <xdr:nvSpPr>
        <xdr:cNvPr id="363" name="テキスト ボックス 362"/>
        <xdr:cNvSpPr txBox="1"/>
      </xdr:nvSpPr>
      <xdr:spPr>
        <a:xfrm>
          <a:off x="6705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97834</xdr:rowOff>
    </xdr:from>
    <xdr:to>
      <xdr:col>55</xdr:col>
      <xdr:colOff>50800</xdr:colOff>
      <xdr:row>56</xdr:row>
      <xdr:rowOff>27984</xdr:rowOff>
    </xdr:to>
    <xdr:sp macro="" textlink="">
      <xdr:nvSpPr>
        <xdr:cNvPr id="369" name="楕円 368"/>
        <xdr:cNvSpPr/>
      </xdr:nvSpPr>
      <xdr:spPr>
        <a:xfrm>
          <a:off x="10426700" y="95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120711</xdr:rowOff>
    </xdr:from>
    <xdr:ext cx="534377" cy="259045"/>
    <xdr:sp macro="" textlink="">
      <xdr:nvSpPr>
        <xdr:cNvPr id="370" name="普通建設事業費該当値テキスト"/>
        <xdr:cNvSpPr txBox="1"/>
      </xdr:nvSpPr>
      <xdr:spPr>
        <a:xfrm>
          <a:off x="10528300" y="93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121685</xdr:rowOff>
    </xdr:from>
    <xdr:to>
      <xdr:col>50</xdr:col>
      <xdr:colOff>165100</xdr:colOff>
      <xdr:row>56</xdr:row>
      <xdr:rowOff>51835</xdr:rowOff>
    </xdr:to>
    <xdr:sp macro="" textlink="">
      <xdr:nvSpPr>
        <xdr:cNvPr id="371" name="楕円 370"/>
        <xdr:cNvSpPr/>
      </xdr:nvSpPr>
      <xdr:spPr>
        <a:xfrm>
          <a:off x="9588500" y="95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68362</xdr:rowOff>
    </xdr:from>
    <xdr:ext cx="534377" cy="259045"/>
    <xdr:sp macro="" textlink="">
      <xdr:nvSpPr>
        <xdr:cNvPr id="372" name="テキスト ボックス 371"/>
        <xdr:cNvSpPr txBox="1"/>
      </xdr:nvSpPr>
      <xdr:spPr>
        <a:xfrm>
          <a:off x="9372111" y="93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152508</xdr:rowOff>
    </xdr:from>
    <xdr:to>
      <xdr:col>46</xdr:col>
      <xdr:colOff>38100</xdr:colOff>
      <xdr:row>52</xdr:row>
      <xdr:rowOff>82658</xdr:rowOff>
    </xdr:to>
    <xdr:sp macro="" textlink="">
      <xdr:nvSpPr>
        <xdr:cNvPr id="373" name="楕円 372"/>
        <xdr:cNvSpPr/>
      </xdr:nvSpPr>
      <xdr:spPr>
        <a:xfrm>
          <a:off x="8699500" y="88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99185</xdr:rowOff>
    </xdr:from>
    <xdr:ext cx="534377" cy="259045"/>
    <xdr:sp macro="" textlink="">
      <xdr:nvSpPr>
        <xdr:cNvPr id="374" name="テキスト ボックス 373"/>
        <xdr:cNvSpPr txBox="1"/>
      </xdr:nvSpPr>
      <xdr:spPr>
        <a:xfrm>
          <a:off x="8483111" y="86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72155</xdr:rowOff>
    </xdr:from>
    <xdr:to>
      <xdr:col>41</xdr:col>
      <xdr:colOff>101600</xdr:colOff>
      <xdr:row>51</xdr:row>
      <xdr:rowOff>2305</xdr:rowOff>
    </xdr:to>
    <xdr:sp macro="" textlink="">
      <xdr:nvSpPr>
        <xdr:cNvPr id="375" name="楕円 374"/>
        <xdr:cNvSpPr/>
      </xdr:nvSpPr>
      <xdr:spPr>
        <a:xfrm>
          <a:off x="7810500" y="86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18832</xdr:rowOff>
    </xdr:from>
    <xdr:ext cx="534377" cy="259045"/>
    <xdr:sp macro="" textlink="">
      <xdr:nvSpPr>
        <xdr:cNvPr id="376" name="テキスト ボックス 375"/>
        <xdr:cNvSpPr txBox="1"/>
      </xdr:nvSpPr>
      <xdr:spPr>
        <a:xfrm>
          <a:off x="7594111" y="84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88195</xdr:rowOff>
    </xdr:from>
    <xdr:to>
      <xdr:col>36</xdr:col>
      <xdr:colOff>165100</xdr:colOff>
      <xdr:row>55</xdr:row>
      <xdr:rowOff>18345</xdr:rowOff>
    </xdr:to>
    <xdr:sp macro="" textlink="">
      <xdr:nvSpPr>
        <xdr:cNvPr id="377" name="楕円 376"/>
        <xdr:cNvSpPr/>
      </xdr:nvSpPr>
      <xdr:spPr>
        <a:xfrm>
          <a:off x="6921500" y="93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34872</xdr:rowOff>
    </xdr:from>
    <xdr:ext cx="534377" cy="259045"/>
    <xdr:sp macro="" textlink="">
      <xdr:nvSpPr>
        <xdr:cNvPr id="378" name="テキスト ボックス 377"/>
        <xdr:cNvSpPr txBox="1"/>
      </xdr:nvSpPr>
      <xdr:spPr>
        <a:xfrm>
          <a:off x="6705111" y="9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70205</xdr:rowOff>
    </xdr:from>
    <xdr:to>
      <xdr:col>55</xdr:col>
      <xdr:colOff>0</xdr:colOff>
      <xdr:row>78</xdr:row>
      <xdr:rowOff>101099</xdr:rowOff>
    </xdr:to>
    <xdr:cxnSp macro="">
      <xdr:nvCxnSpPr>
        <xdr:cNvPr id="409" name="直線コネクタ 408"/>
        <xdr:cNvCxnSpPr/>
      </xdr:nvCxnSpPr>
      <xdr:spPr>
        <a:xfrm>
          <a:off x="9639300" y="13443305"/>
          <a:ext cx="8382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0" name="普通建設事業費 （ うち新規整備　）平均値テキスト"/>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12272</xdr:rowOff>
    </xdr:from>
    <xdr:to>
      <xdr:col>50</xdr:col>
      <xdr:colOff>114300</xdr:colOff>
      <xdr:row>78</xdr:row>
      <xdr:rowOff>70205</xdr:rowOff>
    </xdr:to>
    <xdr:cxnSp macro="">
      <xdr:nvCxnSpPr>
        <xdr:cNvPr id="412" name="直線コネクタ 411"/>
        <xdr:cNvCxnSpPr/>
      </xdr:nvCxnSpPr>
      <xdr:spPr>
        <a:xfrm>
          <a:off x="8750300" y="13385372"/>
          <a:ext cx="889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4" name="テキスト ボックス 413"/>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114489</xdr:rowOff>
    </xdr:from>
    <xdr:to>
      <xdr:col>45</xdr:col>
      <xdr:colOff>177800</xdr:colOff>
      <xdr:row>78</xdr:row>
      <xdr:rowOff>12272</xdr:rowOff>
    </xdr:to>
    <xdr:cxnSp macro="">
      <xdr:nvCxnSpPr>
        <xdr:cNvPr id="415" name="直線コネクタ 414"/>
        <xdr:cNvCxnSpPr/>
      </xdr:nvCxnSpPr>
      <xdr:spPr>
        <a:xfrm>
          <a:off x="7861300" y="13316139"/>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7" name="テキスト ボックス 416"/>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114489</xdr:rowOff>
    </xdr:from>
    <xdr:to>
      <xdr:col>41</xdr:col>
      <xdr:colOff>50800</xdr:colOff>
      <xdr:row>78</xdr:row>
      <xdr:rowOff>46921</xdr:rowOff>
    </xdr:to>
    <xdr:cxnSp macro="">
      <xdr:nvCxnSpPr>
        <xdr:cNvPr id="418" name="直線コネクタ 417"/>
        <xdr:cNvCxnSpPr/>
      </xdr:nvCxnSpPr>
      <xdr:spPr>
        <a:xfrm flipV="1">
          <a:off x="6972300" y="13316139"/>
          <a:ext cx="8890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20" name="テキスト ボックス 419"/>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2" name="テキスト ボックス 421"/>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50299</xdr:rowOff>
    </xdr:from>
    <xdr:to>
      <xdr:col>55</xdr:col>
      <xdr:colOff>50800</xdr:colOff>
      <xdr:row>78</xdr:row>
      <xdr:rowOff>151899</xdr:rowOff>
    </xdr:to>
    <xdr:sp macro="" textlink="">
      <xdr:nvSpPr>
        <xdr:cNvPr id="428" name="楕円 427"/>
        <xdr:cNvSpPr/>
      </xdr:nvSpPr>
      <xdr:spPr>
        <a:xfrm>
          <a:off x="10426700" y="134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28726</xdr:rowOff>
    </xdr:from>
    <xdr:ext cx="469744" cy="259045"/>
    <xdr:sp macro="" textlink="">
      <xdr:nvSpPr>
        <xdr:cNvPr id="429" name="普通建設事業費 （ うち新規整備　）該当値テキスト"/>
        <xdr:cNvSpPr txBox="1"/>
      </xdr:nvSpPr>
      <xdr:spPr>
        <a:xfrm>
          <a:off x="10528300" y="134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19405</xdr:rowOff>
    </xdr:from>
    <xdr:to>
      <xdr:col>50</xdr:col>
      <xdr:colOff>165100</xdr:colOff>
      <xdr:row>78</xdr:row>
      <xdr:rowOff>121005</xdr:rowOff>
    </xdr:to>
    <xdr:sp macro="" textlink="">
      <xdr:nvSpPr>
        <xdr:cNvPr id="430" name="楕円 429"/>
        <xdr:cNvSpPr/>
      </xdr:nvSpPr>
      <xdr:spPr>
        <a:xfrm>
          <a:off x="9588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112132</xdr:rowOff>
    </xdr:from>
    <xdr:ext cx="469744" cy="259045"/>
    <xdr:sp macro="" textlink="">
      <xdr:nvSpPr>
        <xdr:cNvPr id="431" name="テキスト ボックス 430"/>
        <xdr:cNvSpPr txBox="1"/>
      </xdr:nvSpPr>
      <xdr:spPr>
        <a:xfrm>
          <a:off x="9404428"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132922</xdr:rowOff>
    </xdr:from>
    <xdr:to>
      <xdr:col>46</xdr:col>
      <xdr:colOff>38100</xdr:colOff>
      <xdr:row>78</xdr:row>
      <xdr:rowOff>63072</xdr:rowOff>
    </xdr:to>
    <xdr:sp macro="" textlink="">
      <xdr:nvSpPr>
        <xdr:cNvPr id="432" name="楕円 431"/>
        <xdr:cNvSpPr/>
      </xdr:nvSpPr>
      <xdr:spPr>
        <a:xfrm>
          <a:off x="8699500" y="133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54199</xdr:rowOff>
    </xdr:from>
    <xdr:ext cx="469744" cy="259045"/>
    <xdr:sp macro="" textlink="">
      <xdr:nvSpPr>
        <xdr:cNvPr id="433" name="テキスト ボックス 432"/>
        <xdr:cNvSpPr txBox="1"/>
      </xdr:nvSpPr>
      <xdr:spPr>
        <a:xfrm>
          <a:off x="8515428" y="1342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63689</xdr:rowOff>
    </xdr:from>
    <xdr:to>
      <xdr:col>41</xdr:col>
      <xdr:colOff>101600</xdr:colOff>
      <xdr:row>77</xdr:row>
      <xdr:rowOff>165289</xdr:rowOff>
    </xdr:to>
    <xdr:sp macro="" textlink="">
      <xdr:nvSpPr>
        <xdr:cNvPr id="434" name="楕円 433"/>
        <xdr:cNvSpPr/>
      </xdr:nvSpPr>
      <xdr:spPr>
        <a:xfrm>
          <a:off x="7810500" y="132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156416</xdr:rowOff>
    </xdr:from>
    <xdr:ext cx="534377" cy="259045"/>
    <xdr:sp macro="" textlink="">
      <xdr:nvSpPr>
        <xdr:cNvPr id="435" name="テキスト ボックス 434"/>
        <xdr:cNvSpPr txBox="1"/>
      </xdr:nvSpPr>
      <xdr:spPr>
        <a:xfrm>
          <a:off x="7594111" y="133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167571</xdr:rowOff>
    </xdr:from>
    <xdr:to>
      <xdr:col>36</xdr:col>
      <xdr:colOff>165100</xdr:colOff>
      <xdr:row>78</xdr:row>
      <xdr:rowOff>97721</xdr:rowOff>
    </xdr:to>
    <xdr:sp macro="" textlink="">
      <xdr:nvSpPr>
        <xdr:cNvPr id="436" name="楕円 435"/>
        <xdr:cNvSpPr/>
      </xdr:nvSpPr>
      <xdr:spPr>
        <a:xfrm>
          <a:off x="6921500" y="13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88848</xdr:rowOff>
    </xdr:from>
    <xdr:ext cx="469744" cy="259045"/>
    <xdr:sp macro="" textlink="">
      <xdr:nvSpPr>
        <xdr:cNvPr id="437" name="テキスト ボックス 436"/>
        <xdr:cNvSpPr txBox="1"/>
      </xdr:nvSpPr>
      <xdr:spPr>
        <a:xfrm>
          <a:off x="6737428" y="134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105390</xdr:rowOff>
    </xdr:from>
    <xdr:to>
      <xdr:col>54</xdr:col>
      <xdr:colOff>189865</xdr:colOff>
      <xdr:row>98</xdr:row>
      <xdr:rowOff>106668</xdr:rowOff>
    </xdr:to>
    <xdr:cxnSp macro="">
      <xdr:nvCxnSpPr>
        <xdr:cNvPr id="461" name="直線コネクタ 460"/>
        <xdr:cNvCxnSpPr/>
      </xdr:nvCxnSpPr>
      <xdr:spPr>
        <a:xfrm flipV="1">
          <a:off x="10475595" y="16050240"/>
          <a:ext cx="1270" cy="85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110495</xdr:rowOff>
    </xdr:from>
    <xdr:ext cx="469744" cy="259045"/>
    <xdr:sp macro="" textlink="">
      <xdr:nvSpPr>
        <xdr:cNvPr id="462" name="普通建設事業費 （ うち更新整備　）最小値テキスト"/>
        <xdr:cNvSpPr txBox="1"/>
      </xdr:nvSpPr>
      <xdr:spPr>
        <a:xfrm>
          <a:off x="10528300" y="169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106668</xdr:rowOff>
    </xdr:from>
    <xdr:to>
      <xdr:col>55</xdr:col>
      <xdr:colOff>88900</xdr:colOff>
      <xdr:row>98</xdr:row>
      <xdr:rowOff>106668</xdr:rowOff>
    </xdr:to>
    <xdr:cxnSp macro="">
      <xdr:nvCxnSpPr>
        <xdr:cNvPr id="463" name="直線コネクタ 462"/>
        <xdr:cNvCxnSpPr/>
      </xdr:nvCxnSpPr>
      <xdr:spPr>
        <a:xfrm>
          <a:off x="10388600" y="1690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52067</xdr:rowOff>
    </xdr:from>
    <xdr:ext cx="534377" cy="259045"/>
    <xdr:sp macro="" textlink="">
      <xdr:nvSpPr>
        <xdr:cNvPr id="464" name="普通建設事業費 （ うち更新整備　）最大値テキスト"/>
        <xdr:cNvSpPr txBox="1"/>
      </xdr:nvSpPr>
      <xdr:spPr>
        <a:xfrm>
          <a:off x="10528300" y="158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105390</xdr:rowOff>
    </xdr:from>
    <xdr:to>
      <xdr:col>55</xdr:col>
      <xdr:colOff>88900</xdr:colOff>
      <xdr:row>93</xdr:row>
      <xdr:rowOff>105390</xdr:rowOff>
    </xdr:to>
    <xdr:cxnSp macro="">
      <xdr:nvCxnSpPr>
        <xdr:cNvPr id="465" name="直線コネクタ 464"/>
        <xdr:cNvCxnSpPr/>
      </xdr:nvCxnSpPr>
      <xdr:spPr>
        <a:xfrm>
          <a:off x="10388600" y="1605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135376</xdr:rowOff>
    </xdr:from>
    <xdr:to>
      <xdr:col>55</xdr:col>
      <xdr:colOff>0</xdr:colOff>
      <xdr:row>96</xdr:row>
      <xdr:rowOff>5550</xdr:rowOff>
    </xdr:to>
    <xdr:cxnSp macro="">
      <xdr:nvCxnSpPr>
        <xdr:cNvPr id="466" name="直線コネクタ 465"/>
        <xdr:cNvCxnSpPr/>
      </xdr:nvCxnSpPr>
      <xdr:spPr>
        <a:xfrm flipV="1">
          <a:off x="9639300" y="16423126"/>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27760</xdr:rowOff>
    </xdr:from>
    <xdr:ext cx="534377" cy="259045"/>
    <xdr:sp macro="" textlink="">
      <xdr:nvSpPr>
        <xdr:cNvPr id="467" name="普通建設事業費 （ うち更新整備　）平均値テキスト"/>
        <xdr:cNvSpPr txBox="1"/>
      </xdr:nvSpPr>
      <xdr:spPr>
        <a:xfrm>
          <a:off x="10528300" y="16486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49333</xdr:rowOff>
    </xdr:from>
    <xdr:to>
      <xdr:col>55</xdr:col>
      <xdr:colOff>50800</xdr:colOff>
      <xdr:row>96</xdr:row>
      <xdr:rowOff>150933</xdr:rowOff>
    </xdr:to>
    <xdr:sp macro="" textlink="">
      <xdr:nvSpPr>
        <xdr:cNvPr id="468" name="フローチャート: 判断 467"/>
        <xdr:cNvSpPr/>
      </xdr:nvSpPr>
      <xdr:spPr>
        <a:xfrm>
          <a:off x="10426700" y="165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114630</xdr:rowOff>
    </xdr:from>
    <xdr:to>
      <xdr:col>50</xdr:col>
      <xdr:colOff>114300</xdr:colOff>
      <xdr:row>96</xdr:row>
      <xdr:rowOff>5550</xdr:rowOff>
    </xdr:to>
    <xdr:cxnSp macro="">
      <xdr:nvCxnSpPr>
        <xdr:cNvPr id="469" name="直線コネクタ 468"/>
        <xdr:cNvCxnSpPr/>
      </xdr:nvCxnSpPr>
      <xdr:spPr>
        <a:xfrm>
          <a:off x="8750300" y="15888030"/>
          <a:ext cx="889000" cy="5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118123</xdr:rowOff>
    </xdr:from>
    <xdr:to>
      <xdr:col>50</xdr:col>
      <xdr:colOff>165100</xdr:colOff>
      <xdr:row>97</xdr:row>
      <xdr:rowOff>48273</xdr:rowOff>
    </xdr:to>
    <xdr:sp macro="" textlink="">
      <xdr:nvSpPr>
        <xdr:cNvPr id="470" name="フローチャート: 判断 469"/>
        <xdr:cNvSpPr/>
      </xdr:nvSpPr>
      <xdr:spPr>
        <a:xfrm>
          <a:off x="9588500" y="1657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39400</xdr:rowOff>
    </xdr:from>
    <xdr:ext cx="534377" cy="259045"/>
    <xdr:sp macro="" textlink="">
      <xdr:nvSpPr>
        <xdr:cNvPr id="471" name="テキスト ボックス 470"/>
        <xdr:cNvSpPr txBox="1"/>
      </xdr:nvSpPr>
      <xdr:spPr>
        <a:xfrm>
          <a:off x="9372111" y="166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143472</xdr:rowOff>
    </xdr:from>
    <xdr:to>
      <xdr:col>45</xdr:col>
      <xdr:colOff>177800</xdr:colOff>
      <xdr:row>92</xdr:row>
      <xdr:rowOff>114630</xdr:rowOff>
    </xdr:to>
    <xdr:cxnSp macro="">
      <xdr:nvCxnSpPr>
        <xdr:cNvPr id="472" name="直線コネクタ 471"/>
        <xdr:cNvCxnSpPr/>
      </xdr:nvCxnSpPr>
      <xdr:spPr>
        <a:xfrm>
          <a:off x="7861300" y="15745422"/>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61258</xdr:rowOff>
    </xdr:from>
    <xdr:to>
      <xdr:col>46</xdr:col>
      <xdr:colOff>38100</xdr:colOff>
      <xdr:row>96</xdr:row>
      <xdr:rowOff>162858</xdr:rowOff>
    </xdr:to>
    <xdr:sp macro="" textlink="">
      <xdr:nvSpPr>
        <xdr:cNvPr id="473" name="フローチャート: 判断 472"/>
        <xdr:cNvSpPr/>
      </xdr:nvSpPr>
      <xdr:spPr>
        <a:xfrm>
          <a:off x="8699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153985</xdr:rowOff>
    </xdr:from>
    <xdr:ext cx="534377" cy="259045"/>
    <xdr:sp macro="" textlink="">
      <xdr:nvSpPr>
        <xdr:cNvPr id="474" name="テキスト ボックス 473"/>
        <xdr:cNvSpPr txBox="1"/>
      </xdr:nvSpPr>
      <xdr:spPr>
        <a:xfrm>
          <a:off x="8483111" y="16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143472</xdr:rowOff>
    </xdr:from>
    <xdr:to>
      <xdr:col>41</xdr:col>
      <xdr:colOff>50800</xdr:colOff>
      <xdr:row>95</xdr:row>
      <xdr:rowOff>12331</xdr:rowOff>
    </xdr:to>
    <xdr:cxnSp macro="">
      <xdr:nvCxnSpPr>
        <xdr:cNvPr id="475" name="直線コネクタ 474"/>
        <xdr:cNvCxnSpPr/>
      </xdr:nvCxnSpPr>
      <xdr:spPr>
        <a:xfrm flipV="1">
          <a:off x="6972300" y="15745422"/>
          <a:ext cx="889000" cy="5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38760</xdr:rowOff>
    </xdr:from>
    <xdr:to>
      <xdr:col>41</xdr:col>
      <xdr:colOff>101600</xdr:colOff>
      <xdr:row>96</xdr:row>
      <xdr:rowOff>140360</xdr:rowOff>
    </xdr:to>
    <xdr:sp macro="" textlink="">
      <xdr:nvSpPr>
        <xdr:cNvPr id="476" name="フローチャート: 判断 475"/>
        <xdr:cNvSpPr/>
      </xdr:nvSpPr>
      <xdr:spPr>
        <a:xfrm>
          <a:off x="7810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131487</xdr:rowOff>
    </xdr:from>
    <xdr:ext cx="534377" cy="259045"/>
    <xdr:sp macro="" textlink="">
      <xdr:nvSpPr>
        <xdr:cNvPr id="477" name="テキスト ボックス 476"/>
        <xdr:cNvSpPr txBox="1"/>
      </xdr:nvSpPr>
      <xdr:spPr>
        <a:xfrm>
          <a:off x="7594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33159</xdr:rowOff>
    </xdr:from>
    <xdr:to>
      <xdr:col>36</xdr:col>
      <xdr:colOff>165100</xdr:colOff>
      <xdr:row>96</xdr:row>
      <xdr:rowOff>134759</xdr:rowOff>
    </xdr:to>
    <xdr:sp macro="" textlink="">
      <xdr:nvSpPr>
        <xdr:cNvPr id="478" name="フローチャート: 判断 477"/>
        <xdr:cNvSpPr/>
      </xdr:nvSpPr>
      <xdr:spPr>
        <a:xfrm>
          <a:off x="6921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125886</xdr:rowOff>
    </xdr:from>
    <xdr:ext cx="534377" cy="259045"/>
    <xdr:sp macro="" textlink="">
      <xdr:nvSpPr>
        <xdr:cNvPr id="479" name="テキスト ボックス 478"/>
        <xdr:cNvSpPr txBox="1"/>
      </xdr:nvSpPr>
      <xdr:spPr>
        <a:xfrm>
          <a:off x="6705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84576</xdr:rowOff>
    </xdr:from>
    <xdr:to>
      <xdr:col>55</xdr:col>
      <xdr:colOff>50800</xdr:colOff>
      <xdr:row>96</xdr:row>
      <xdr:rowOff>14726</xdr:rowOff>
    </xdr:to>
    <xdr:sp macro="" textlink="">
      <xdr:nvSpPr>
        <xdr:cNvPr id="485" name="楕円 484"/>
        <xdr:cNvSpPr/>
      </xdr:nvSpPr>
      <xdr:spPr>
        <a:xfrm>
          <a:off x="10426700" y="163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107453</xdr:rowOff>
    </xdr:from>
    <xdr:ext cx="534377" cy="259045"/>
    <xdr:sp macro="" textlink="">
      <xdr:nvSpPr>
        <xdr:cNvPr id="486" name="普通建設事業費 （ うち更新整備　）該当値テキスト"/>
        <xdr:cNvSpPr txBox="1"/>
      </xdr:nvSpPr>
      <xdr:spPr>
        <a:xfrm>
          <a:off x="10528300" y="162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126200</xdr:rowOff>
    </xdr:from>
    <xdr:to>
      <xdr:col>50</xdr:col>
      <xdr:colOff>165100</xdr:colOff>
      <xdr:row>96</xdr:row>
      <xdr:rowOff>56350</xdr:rowOff>
    </xdr:to>
    <xdr:sp macro="" textlink="">
      <xdr:nvSpPr>
        <xdr:cNvPr id="487" name="楕円 486"/>
        <xdr:cNvSpPr/>
      </xdr:nvSpPr>
      <xdr:spPr>
        <a:xfrm>
          <a:off x="9588500" y="164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72877</xdr:rowOff>
    </xdr:from>
    <xdr:ext cx="534377" cy="259045"/>
    <xdr:sp macro="" textlink="">
      <xdr:nvSpPr>
        <xdr:cNvPr id="488" name="テキスト ボックス 487"/>
        <xdr:cNvSpPr txBox="1"/>
      </xdr:nvSpPr>
      <xdr:spPr>
        <a:xfrm>
          <a:off x="9372111" y="161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63830</xdr:rowOff>
    </xdr:from>
    <xdr:to>
      <xdr:col>46</xdr:col>
      <xdr:colOff>38100</xdr:colOff>
      <xdr:row>92</xdr:row>
      <xdr:rowOff>165430</xdr:rowOff>
    </xdr:to>
    <xdr:sp macro="" textlink="">
      <xdr:nvSpPr>
        <xdr:cNvPr id="489" name="楕円 488"/>
        <xdr:cNvSpPr/>
      </xdr:nvSpPr>
      <xdr:spPr>
        <a:xfrm>
          <a:off x="8699500" y="15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10507</xdr:rowOff>
    </xdr:from>
    <xdr:ext cx="534377" cy="259045"/>
    <xdr:sp macro="" textlink="">
      <xdr:nvSpPr>
        <xdr:cNvPr id="490" name="テキスト ボックス 489"/>
        <xdr:cNvSpPr txBox="1"/>
      </xdr:nvSpPr>
      <xdr:spPr>
        <a:xfrm>
          <a:off x="8483111" y="15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92672</xdr:rowOff>
    </xdr:from>
    <xdr:to>
      <xdr:col>41</xdr:col>
      <xdr:colOff>101600</xdr:colOff>
      <xdr:row>92</xdr:row>
      <xdr:rowOff>22822</xdr:rowOff>
    </xdr:to>
    <xdr:sp macro="" textlink="">
      <xdr:nvSpPr>
        <xdr:cNvPr id="491" name="楕円 490"/>
        <xdr:cNvSpPr/>
      </xdr:nvSpPr>
      <xdr:spPr>
        <a:xfrm>
          <a:off x="7810500" y="156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39349</xdr:rowOff>
    </xdr:from>
    <xdr:ext cx="534377" cy="259045"/>
    <xdr:sp macro="" textlink="">
      <xdr:nvSpPr>
        <xdr:cNvPr id="492" name="テキスト ボックス 491"/>
        <xdr:cNvSpPr txBox="1"/>
      </xdr:nvSpPr>
      <xdr:spPr>
        <a:xfrm>
          <a:off x="7594111" y="15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132981</xdr:rowOff>
    </xdr:from>
    <xdr:to>
      <xdr:col>36</xdr:col>
      <xdr:colOff>165100</xdr:colOff>
      <xdr:row>95</xdr:row>
      <xdr:rowOff>63131</xdr:rowOff>
    </xdr:to>
    <xdr:sp macro="" textlink="">
      <xdr:nvSpPr>
        <xdr:cNvPr id="493" name="楕円 492"/>
        <xdr:cNvSpPr/>
      </xdr:nvSpPr>
      <xdr:spPr>
        <a:xfrm>
          <a:off x="6921500" y="162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79658</xdr:rowOff>
    </xdr:from>
    <xdr:ext cx="534377" cy="259045"/>
    <xdr:sp macro="" textlink="">
      <xdr:nvSpPr>
        <xdr:cNvPr id="494" name="テキスト ボックス 493"/>
        <xdr:cNvSpPr txBox="1"/>
      </xdr:nvSpPr>
      <xdr:spPr>
        <a:xfrm>
          <a:off x="6705111" y="160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140680</xdr:rowOff>
    </xdr:from>
    <xdr:to>
      <xdr:col>85</xdr:col>
      <xdr:colOff>127000</xdr:colOff>
      <xdr:row>39</xdr:row>
      <xdr:rowOff>21155</xdr:rowOff>
    </xdr:to>
    <xdr:cxnSp macro="">
      <xdr:nvCxnSpPr>
        <xdr:cNvPr id="525" name="直線コネクタ 524"/>
        <xdr:cNvCxnSpPr/>
      </xdr:nvCxnSpPr>
      <xdr:spPr>
        <a:xfrm>
          <a:off x="15481300" y="6655780"/>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6" name="災害復旧事業費平均値テキスト"/>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140680</xdr:rowOff>
    </xdr:from>
    <xdr:to>
      <xdr:col>81</xdr:col>
      <xdr:colOff>50800</xdr:colOff>
      <xdr:row>39</xdr:row>
      <xdr:rowOff>23767</xdr:rowOff>
    </xdr:to>
    <xdr:cxnSp macro="">
      <xdr:nvCxnSpPr>
        <xdr:cNvPr id="528" name="直線コネクタ 527"/>
        <xdr:cNvCxnSpPr/>
      </xdr:nvCxnSpPr>
      <xdr:spPr>
        <a:xfrm flipV="1">
          <a:off x="14592300" y="6655780"/>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11810</xdr:rowOff>
    </xdr:from>
    <xdr:ext cx="378565" cy="259045"/>
    <xdr:sp macro="" textlink="">
      <xdr:nvSpPr>
        <xdr:cNvPr id="530" name="テキスト ボックス 529"/>
        <xdr:cNvSpPr txBox="1"/>
      </xdr:nvSpPr>
      <xdr:spPr>
        <a:xfrm>
          <a:off x="15292017" y="669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4500</xdr:rowOff>
    </xdr:from>
    <xdr:to>
      <xdr:col>76</xdr:col>
      <xdr:colOff>114300</xdr:colOff>
      <xdr:row>39</xdr:row>
      <xdr:rowOff>23767</xdr:rowOff>
    </xdr:to>
    <xdr:cxnSp macro="">
      <xdr:nvCxnSpPr>
        <xdr:cNvPr id="531" name="直線コネクタ 530"/>
        <xdr:cNvCxnSpPr/>
      </xdr:nvCxnSpPr>
      <xdr:spPr>
        <a:xfrm>
          <a:off x="13703300" y="6691050"/>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138067</xdr:rowOff>
    </xdr:from>
    <xdr:to>
      <xdr:col>71</xdr:col>
      <xdr:colOff>177800</xdr:colOff>
      <xdr:row>39</xdr:row>
      <xdr:rowOff>4500</xdr:rowOff>
    </xdr:to>
    <xdr:cxnSp macro="">
      <xdr:nvCxnSpPr>
        <xdr:cNvPr id="534" name="直線コネクタ 533"/>
        <xdr:cNvCxnSpPr/>
      </xdr:nvCxnSpPr>
      <xdr:spPr>
        <a:xfrm>
          <a:off x="12814300" y="665316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6" name="テキスト ボックス 535"/>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8" name="テキスト ボックス 537"/>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141805</xdr:rowOff>
    </xdr:from>
    <xdr:to>
      <xdr:col>85</xdr:col>
      <xdr:colOff>177800</xdr:colOff>
      <xdr:row>39</xdr:row>
      <xdr:rowOff>71955</xdr:rowOff>
    </xdr:to>
    <xdr:sp macro="" textlink="">
      <xdr:nvSpPr>
        <xdr:cNvPr id="544" name="楕円 543"/>
        <xdr:cNvSpPr/>
      </xdr:nvSpPr>
      <xdr:spPr>
        <a:xfrm>
          <a:off x="162687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86595</xdr:rowOff>
    </xdr:from>
    <xdr:ext cx="378565" cy="259045"/>
    <xdr:sp macro="" textlink="">
      <xdr:nvSpPr>
        <xdr:cNvPr id="545" name="災害復旧事業費該当値テキスト"/>
        <xdr:cNvSpPr txBox="1"/>
      </xdr:nvSpPr>
      <xdr:spPr>
        <a:xfrm>
          <a:off x="16370300" y="660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89880</xdr:rowOff>
    </xdr:from>
    <xdr:to>
      <xdr:col>81</xdr:col>
      <xdr:colOff>101600</xdr:colOff>
      <xdr:row>39</xdr:row>
      <xdr:rowOff>20030</xdr:rowOff>
    </xdr:to>
    <xdr:sp macro="" textlink="">
      <xdr:nvSpPr>
        <xdr:cNvPr id="546" name="楕円 545"/>
        <xdr:cNvSpPr/>
      </xdr:nvSpPr>
      <xdr:spPr>
        <a:xfrm>
          <a:off x="15430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36557</xdr:rowOff>
    </xdr:from>
    <xdr:ext cx="378565" cy="259045"/>
    <xdr:sp macro="" textlink="">
      <xdr:nvSpPr>
        <xdr:cNvPr id="547" name="テキスト ボックス 546"/>
        <xdr:cNvSpPr txBox="1"/>
      </xdr:nvSpPr>
      <xdr:spPr>
        <a:xfrm>
          <a:off x="15292017" y="638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144417</xdr:rowOff>
    </xdr:from>
    <xdr:to>
      <xdr:col>76</xdr:col>
      <xdr:colOff>165100</xdr:colOff>
      <xdr:row>39</xdr:row>
      <xdr:rowOff>74567</xdr:rowOff>
    </xdr:to>
    <xdr:sp macro="" textlink="">
      <xdr:nvSpPr>
        <xdr:cNvPr id="548" name="楕円 547"/>
        <xdr:cNvSpPr/>
      </xdr:nvSpPr>
      <xdr:spPr>
        <a:xfrm>
          <a:off x="14541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65694</xdr:rowOff>
    </xdr:from>
    <xdr:ext cx="378565" cy="259045"/>
    <xdr:sp macro="" textlink="">
      <xdr:nvSpPr>
        <xdr:cNvPr id="549" name="テキスト ボックス 548"/>
        <xdr:cNvSpPr txBox="1"/>
      </xdr:nvSpPr>
      <xdr:spPr>
        <a:xfrm>
          <a:off x="14403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125150</xdr:rowOff>
    </xdr:from>
    <xdr:to>
      <xdr:col>72</xdr:col>
      <xdr:colOff>38100</xdr:colOff>
      <xdr:row>39</xdr:row>
      <xdr:rowOff>55300</xdr:rowOff>
    </xdr:to>
    <xdr:sp macro="" textlink="">
      <xdr:nvSpPr>
        <xdr:cNvPr id="550" name="楕円 549"/>
        <xdr:cNvSpPr/>
      </xdr:nvSpPr>
      <xdr:spPr>
        <a:xfrm>
          <a:off x="13652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46427</xdr:rowOff>
    </xdr:from>
    <xdr:ext cx="378565" cy="259045"/>
    <xdr:sp macro="" textlink="">
      <xdr:nvSpPr>
        <xdr:cNvPr id="551" name="テキスト ボックス 550"/>
        <xdr:cNvSpPr txBox="1"/>
      </xdr:nvSpPr>
      <xdr:spPr>
        <a:xfrm>
          <a:off x="13514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87267</xdr:rowOff>
    </xdr:from>
    <xdr:to>
      <xdr:col>67</xdr:col>
      <xdr:colOff>101600</xdr:colOff>
      <xdr:row>39</xdr:row>
      <xdr:rowOff>17417</xdr:rowOff>
    </xdr:to>
    <xdr:sp macro="" textlink="">
      <xdr:nvSpPr>
        <xdr:cNvPr id="552" name="楕円 551"/>
        <xdr:cNvSpPr/>
      </xdr:nvSpPr>
      <xdr:spPr>
        <a:xfrm>
          <a:off x="12763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8544</xdr:rowOff>
    </xdr:from>
    <xdr:ext cx="378565" cy="259045"/>
    <xdr:sp macro="" textlink="">
      <xdr:nvSpPr>
        <xdr:cNvPr id="553" name="テキスト ボックス 552"/>
        <xdr:cNvSpPr txBox="1"/>
      </xdr:nvSpPr>
      <xdr:spPr>
        <a:xfrm>
          <a:off x="12625017" y="66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65497</xdr:rowOff>
    </xdr:from>
    <xdr:to>
      <xdr:col>85</xdr:col>
      <xdr:colOff>127000</xdr:colOff>
      <xdr:row>77</xdr:row>
      <xdr:rowOff>133482</xdr:rowOff>
    </xdr:to>
    <xdr:cxnSp macro="">
      <xdr:nvCxnSpPr>
        <xdr:cNvPr id="630" name="直線コネクタ 629"/>
        <xdr:cNvCxnSpPr/>
      </xdr:nvCxnSpPr>
      <xdr:spPr>
        <a:xfrm>
          <a:off x="15481300" y="13267147"/>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1" name="公債費平均値テキスト"/>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65497</xdr:rowOff>
    </xdr:from>
    <xdr:to>
      <xdr:col>81</xdr:col>
      <xdr:colOff>50800</xdr:colOff>
      <xdr:row>77</xdr:row>
      <xdr:rowOff>164846</xdr:rowOff>
    </xdr:to>
    <xdr:cxnSp macro="">
      <xdr:nvCxnSpPr>
        <xdr:cNvPr id="633" name="直線コネクタ 632"/>
        <xdr:cNvCxnSpPr/>
      </xdr:nvCxnSpPr>
      <xdr:spPr>
        <a:xfrm flipV="1">
          <a:off x="14592300" y="13267147"/>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5" name="テキスト ボックス 634"/>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164846</xdr:rowOff>
    </xdr:from>
    <xdr:to>
      <xdr:col>76</xdr:col>
      <xdr:colOff>114300</xdr:colOff>
      <xdr:row>77</xdr:row>
      <xdr:rowOff>166790</xdr:rowOff>
    </xdr:to>
    <xdr:cxnSp macro="">
      <xdr:nvCxnSpPr>
        <xdr:cNvPr id="636" name="直線コネクタ 635"/>
        <xdr:cNvCxnSpPr/>
      </xdr:nvCxnSpPr>
      <xdr:spPr>
        <a:xfrm flipV="1">
          <a:off x="13703300" y="1336649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38" name="テキスト ボックス 637"/>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166790</xdr:rowOff>
    </xdr:from>
    <xdr:to>
      <xdr:col>71</xdr:col>
      <xdr:colOff>177800</xdr:colOff>
      <xdr:row>77</xdr:row>
      <xdr:rowOff>168139</xdr:rowOff>
    </xdr:to>
    <xdr:cxnSp macro="">
      <xdr:nvCxnSpPr>
        <xdr:cNvPr id="639" name="直線コネクタ 638"/>
        <xdr:cNvCxnSpPr/>
      </xdr:nvCxnSpPr>
      <xdr:spPr>
        <a:xfrm flipV="1">
          <a:off x="12814300" y="1336844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1" name="テキスト ボックス 640"/>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3" name="テキスト ボックス 642"/>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82682</xdr:rowOff>
    </xdr:from>
    <xdr:to>
      <xdr:col>85</xdr:col>
      <xdr:colOff>177800</xdr:colOff>
      <xdr:row>78</xdr:row>
      <xdr:rowOff>12832</xdr:rowOff>
    </xdr:to>
    <xdr:sp macro="" textlink="">
      <xdr:nvSpPr>
        <xdr:cNvPr id="649" name="楕円 648"/>
        <xdr:cNvSpPr/>
      </xdr:nvSpPr>
      <xdr:spPr>
        <a:xfrm>
          <a:off x="162687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61109</xdr:rowOff>
    </xdr:from>
    <xdr:ext cx="534377" cy="259045"/>
    <xdr:sp macro="" textlink="">
      <xdr:nvSpPr>
        <xdr:cNvPr id="650" name="公債費該当値テキスト"/>
        <xdr:cNvSpPr txBox="1"/>
      </xdr:nvSpPr>
      <xdr:spPr>
        <a:xfrm>
          <a:off x="16370300" y="132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14697</xdr:rowOff>
    </xdr:from>
    <xdr:to>
      <xdr:col>81</xdr:col>
      <xdr:colOff>101600</xdr:colOff>
      <xdr:row>77</xdr:row>
      <xdr:rowOff>116297</xdr:rowOff>
    </xdr:to>
    <xdr:sp macro="" textlink="">
      <xdr:nvSpPr>
        <xdr:cNvPr id="651" name="楕円 650"/>
        <xdr:cNvSpPr/>
      </xdr:nvSpPr>
      <xdr:spPr>
        <a:xfrm>
          <a:off x="15430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132824</xdr:rowOff>
    </xdr:from>
    <xdr:ext cx="534377" cy="259045"/>
    <xdr:sp macro="" textlink="">
      <xdr:nvSpPr>
        <xdr:cNvPr id="652" name="テキスト ボックス 651"/>
        <xdr:cNvSpPr txBox="1"/>
      </xdr:nvSpPr>
      <xdr:spPr>
        <a:xfrm>
          <a:off x="15214111" y="129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114046</xdr:rowOff>
    </xdr:from>
    <xdr:to>
      <xdr:col>76</xdr:col>
      <xdr:colOff>165100</xdr:colOff>
      <xdr:row>78</xdr:row>
      <xdr:rowOff>44196</xdr:rowOff>
    </xdr:to>
    <xdr:sp macro="" textlink="">
      <xdr:nvSpPr>
        <xdr:cNvPr id="653" name="楕円 652"/>
        <xdr:cNvSpPr/>
      </xdr:nvSpPr>
      <xdr:spPr>
        <a:xfrm>
          <a:off x="14541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35323</xdr:rowOff>
    </xdr:from>
    <xdr:ext cx="534377" cy="259045"/>
    <xdr:sp macro="" textlink="">
      <xdr:nvSpPr>
        <xdr:cNvPr id="654" name="テキスト ボックス 653"/>
        <xdr:cNvSpPr txBox="1"/>
      </xdr:nvSpPr>
      <xdr:spPr>
        <a:xfrm>
          <a:off x="14325111"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115990</xdr:rowOff>
    </xdr:from>
    <xdr:to>
      <xdr:col>72</xdr:col>
      <xdr:colOff>38100</xdr:colOff>
      <xdr:row>78</xdr:row>
      <xdr:rowOff>46140</xdr:rowOff>
    </xdr:to>
    <xdr:sp macro="" textlink="">
      <xdr:nvSpPr>
        <xdr:cNvPr id="655" name="楕円 654"/>
        <xdr:cNvSpPr/>
      </xdr:nvSpPr>
      <xdr:spPr>
        <a:xfrm>
          <a:off x="13652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37267</xdr:rowOff>
    </xdr:from>
    <xdr:ext cx="534377" cy="259045"/>
    <xdr:sp macro="" textlink="">
      <xdr:nvSpPr>
        <xdr:cNvPr id="656" name="テキスト ボックス 655"/>
        <xdr:cNvSpPr txBox="1"/>
      </xdr:nvSpPr>
      <xdr:spPr>
        <a:xfrm>
          <a:off x="13436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117339</xdr:rowOff>
    </xdr:from>
    <xdr:to>
      <xdr:col>67</xdr:col>
      <xdr:colOff>101600</xdr:colOff>
      <xdr:row>78</xdr:row>
      <xdr:rowOff>47489</xdr:rowOff>
    </xdr:to>
    <xdr:sp macro="" textlink="">
      <xdr:nvSpPr>
        <xdr:cNvPr id="657" name="楕円 656"/>
        <xdr:cNvSpPr/>
      </xdr:nvSpPr>
      <xdr:spPr>
        <a:xfrm>
          <a:off x="127635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38616</xdr:rowOff>
    </xdr:from>
    <xdr:ext cx="534377" cy="259045"/>
    <xdr:sp macro="" textlink="">
      <xdr:nvSpPr>
        <xdr:cNvPr id="658" name="テキスト ボックス 657"/>
        <xdr:cNvSpPr txBox="1"/>
      </xdr:nvSpPr>
      <xdr:spPr>
        <a:xfrm>
          <a:off x="12547111" y="134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146296</xdr:rowOff>
    </xdr:from>
    <xdr:to>
      <xdr:col>85</xdr:col>
      <xdr:colOff>127000</xdr:colOff>
      <xdr:row>97</xdr:row>
      <xdr:rowOff>22134</xdr:rowOff>
    </xdr:to>
    <xdr:cxnSp macro="">
      <xdr:nvCxnSpPr>
        <xdr:cNvPr id="689" name="直線コネクタ 688"/>
        <xdr:cNvCxnSpPr/>
      </xdr:nvCxnSpPr>
      <xdr:spPr>
        <a:xfrm flipV="1">
          <a:off x="15481300" y="16605496"/>
          <a:ext cx="8382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149100</xdr:rowOff>
    </xdr:from>
    <xdr:ext cx="534377" cy="259045"/>
    <xdr:sp macro="" textlink="">
      <xdr:nvSpPr>
        <xdr:cNvPr id="690" name="積立金平均値テキスト"/>
        <xdr:cNvSpPr txBox="1"/>
      </xdr:nvSpPr>
      <xdr:spPr>
        <a:xfrm>
          <a:off x="16370300" y="16608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22134</xdr:rowOff>
    </xdr:from>
    <xdr:to>
      <xdr:col>81</xdr:col>
      <xdr:colOff>50800</xdr:colOff>
      <xdr:row>99</xdr:row>
      <xdr:rowOff>73994</xdr:rowOff>
    </xdr:to>
    <xdr:cxnSp macro="">
      <xdr:nvCxnSpPr>
        <xdr:cNvPr id="692" name="直線コネクタ 691"/>
        <xdr:cNvCxnSpPr/>
      </xdr:nvCxnSpPr>
      <xdr:spPr>
        <a:xfrm flipV="1">
          <a:off x="14592300" y="16652784"/>
          <a:ext cx="889000" cy="3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4" name="テキスト ボックス 693"/>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42610</xdr:rowOff>
    </xdr:from>
    <xdr:to>
      <xdr:col>76</xdr:col>
      <xdr:colOff>114300</xdr:colOff>
      <xdr:row>99</xdr:row>
      <xdr:rowOff>73994</xdr:rowOff>
    </xdr:to>
    <xdr:cxnSp macro="">
      <xdr:nvCxnSpPr>
        <xdr:cNvPr id="695" name="直線コネクタ 694"/>
        <xdr:cNvCxnSpPr/>
      </xdr:nvCxnSpPr>
      <xdr:spPr>
        <a:xfrm>
          <a:off x="13703300" y="17016160"/>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19326</xdr:rowOff>
    </xdr:from>
    <xdr:to>
      <xdr:col>71</xdr:col>
      <xdr:colOff>177800</xdr:colOff>
      <xdr:row>99</xdr:row>
      <xdr:rowOff>42610</xdr:rowOff>
    </xdr:to>
    <xdr:cxnSp macro="">
      <xdr:nvCxnSpPr>
        <xdr:cNvPr id="698" name="直線コネクタ 697"/>
        <xdr:cNvCxnSpPr/>
      </xdr:nvCxnSpPr>
      <xdr:spPr>
        <a:xfrm>
          <a:off x="12814300" y="16992876"/>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95496</xdr:rowOff>
    </xdr:from>
    <xdr:to>
      <xdr:col>85</xdr:col>
      <xdr:colOff>177800</xdr:colOff>
      <xdr:row>97</xdr:row>
      <xdr:rowOff>25646</xdr:rowOff>
    </xdr:to>
    <xdr:sp macro="" textlink="">
      <xdr:nvSpPr>
        <xdr:cNvPr id="708" name="楕円 707"/>
        <xdr:cNvSpPr/>
      </xdr:nvSpPr>
      <xdr:spPr>
        <a:xfrm>
          <a:off x="16268700" y="165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118373</xdr:rowOff>
    </xdr:from>
    <xdr:ext cx="534377" cy="259045"/>
    <xdr:sp macro="" textlink="">
      <xdr:nvSpPr>
        <xdr:cNvPr id="709" name="積立金該当値テキスト"/>
        <xdr:cNvSpPr txBox="1"/>
      </xdr:nvSpPr>
      <xdr:spPr>
        <a:xfrm>
          <a:off x="16370300" y="1640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142784</xdr:rowOff>
    </xdr:from>
    <xdr:to>
      <xdr:col>81</xdr:col>
      <xdr:colOff>101600</xdr:colOff>
      <xdr:row>97</xdr:row>
      <xdr:rowOff>72934</xdr:rowOff>
    </xdr:to>
    <xdr:sp macro="" textlink="">
      <xdr:nvSpPr>
        <xdr:cNvPr id="710" name="楕円 709"/>
        <xdr:cNvSpPr/>
      </xdr:nvSpPr>
      <xdr:spPr>
        <a:xfrm>
          <a:off x="15430500" y="166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64061</xdr:rowOff>
    </xdr:from>
    <xdr:ext cx="534377" cy="259045"/>
    <xdr:sp macro="" textlink="">
      <xdr:nvSpPr>
        <xdr:cNvPr id="711" name="テキスト ボックス 710"/>
        <xdr:cNvSpPr txBox="1"/>
      </xdr:nvSpPr>
      <xdr:spPr>
        <a:xfrm>
          <a:off x="15214111" y="166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23194</xdr:rowOff>
    </xdr:from>
    <xdr:to>
      <xdr:col>76</xdr:col>
      <xdr:colOff>165100</xdr:colOff>
      <xdr:row>99</xdr:row>
      <xdr:rowOff>124794</xdr:rowOff>
    </xdr:to>
    <xdr:sp macro="" textlink="">
      <xdr:nvSpPr>
        <xdr:cNvPr id="712" name="楕円 711"/>
        <xdr:cNvSpPr/>
      </xdr:nvSpPr>
      <xdr:spPr>
        <a:xfrm>
          <a:off x="14541500" y="169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115921</xdr:rowOff>
    </xdr:from>
    <xdr:ext cx="378565" cy="259045"/>
    <xdr:sp macro="" textlink="">
      <xdr:nvSpPr>
        <xdr:cNvPr id="713" name="テキスト ボックス 712"/>
        <xdr:cNvSpPr txBox="1"/>
      </xdr:nvSpPr>
      <xdr:spPr>
        <a:xfrm>
          <a:off x="14403017" y="1708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163260</xdr:rowOff>
    </xdr:from>
    <xdr:to>
      <xdr:col>72</xdr:col>
      <xdr:colOff>38100</xdr:colOff>
      <xdr:row>99</xdr:row>
      <xdr:rowOff>93410</xdr:rowOff>
    </xdr:to>
    <xdr:sp macro="" textlink="">
      <xdr:nvSpPr>
        <xdr:cNvPr id="714" name="楕円 713"/>
        <xdr:cNvSpPr/>
      </xdr:nvSpPr>
      <xdr:spPr>
        <a:xfrm>
          <a:off x="13652500" y="16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84537</xdr:rowOff>
    </xdr:from>
    <xdr:ext cx="469744" cy="259045"/>
    <xdr:sp macro="" textlink="">
      <xdr:nvSpPr>
        <xdr:cNvPr id="715" name="テキスト ボックス 714"/>
        <xdr:cNvSpPr txBox="1"/>
      </xdr:nvSpPr>
      <xdr:spPr>
        <a:xfrm>
          <a:off x="13468428" y="170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139976</xdr:rowOff>
    </xdr:from>
    <xdr:to>
      <xdr:col>67</xdr:col>
      <xdr:colOff>101600</xdr:colOff>
      <xdr:row>99</xdr:row>
      <xdr:rowOff>70126</xdr:rowOff>
    </xdr:to>
    <xdr:sp macro="" textlink="">
      <xdr:nvSpPr>
        <xdr:cNvPr id="716" name="楕円 715"/>
        <xdr:cNvSpPr/>
      </xdr:nvSpPr>
      <xdr:spPr>
        <a:xfrm>
          <a:off x="12763500" y="16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61253</xdr:rowOff>
    </xdr:from>
    <xdr:ext cx="469744" cy="259045"/>
    <xdr:sp macro="" textlink="">
      <xdr:nvSpPr>
        <xdr:cNvPr id="717" name="テキスト ボックス 716"/>
        <xdr:cNvSpPr txBox="1"/>
      </xdr:nvSpPr>
      <xdr:spPr>
        <a:xfrm>
          <a:off x="12579428" y="17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20638</xdr:rowOff>
    </xdr:from>
    <xdr:to>
      <xdr:col>116</xdr:col>
      <xdr:colOff>63500</xdr:colOff>
      <xdr:row>39</xdr:row>
      <xdr:rowOff>28829</xdr:rowOff>
    </xdr:to>
    <xdr:cxnSp macro="">
      <xdr:nvCxnSpPr>
        <xdr:cNvPr id="746" name="直線コネクタ 745"/>
        <xdr:cNvCxnSpPr/>
      </xdr:nvCxnSpPr>
      <xdr:spPr>
        <a:xfrm>
          <a:off x="21323300" y="6707188"/>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155131</xdr:rowOff>
    </xdr:from>
    <xdr:to>
      <xdr:col>111</xdr:col>
      <xdr:colOff>177800</xdr:colOff>
      <xdr:row>39</xdr:row>
      <xdr:rowOff>20638</xdr:rowOff>
    </xdr:to>
    <xdr:cxnSp macro="">
      <xdr:nvCxnSpPr>
        <xdr:cNvPr id="749" name="直線コネクタ 748"/>
        <xdr:cNvCxnSpPr/>
      </xdr:nvCxnSpPr>
      <xdr:spPr>
        <a:xfrm>
          <a:off x="20434300" y="667023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7493</xdr:rowOff>
    </xdr:from>
    <xdr:to>
      <xdr:col>107</xdr:col>
      <xdr:colOff>50800</xdr:colOff>
      <xdr:row>38</xdr:row>
      <xdr:rowOff>155131</xdr:rowOff>
    </xdr:to>
    <xdr:cxnSp macro="">
      <xdr:nvCxnSpPr>
        <xdr:cNvPr id="752" name="直線コネクタ 751"/>
        <xdr:cNvCxnSpPr/>
      </xdr:nvCxnSpPr>
      <xdr:spPr>
        <a:xfrm>
          <a:off x="19545300" y="6522593"/>
          <a:ext cx="8890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148844</xdr:rowOff>
    </xdr:from>
    <xdr:to>
      <xdr:col>102</xdr:col>
      <xdr:colOff>114300</xdr:colOff>
      <xdr:row>38</xdr:row>
      <xdr:rowOff>7493</xdr:rowOff>
    </xdr:to>
    <xdr:cxnSp macro="">
      <xdr:nvCxnSpPr>
        <xdr:cNvPr id="755" name="直線コネクタ 754"/>
        <xdr:cNvCxnSpPr/>
      </xdr:nvCxnSpPr>
      <xdr:spPr>
        <a:xfrm>
          <a:off x="18656300" y="649249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59" name="テキスト ボックス 758"/>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65" name="楕円 764"/>
        <xdr:cNvSpPr/>
      </xdr:nvSpPr>
      <xdr:spPr>
        <a:xfrm>
          <a:off x="22110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64406</xdr:rowOff>
    </xdr:from>
    <xdr:ext cx="313932" cy="259045"/>
    <xdr:sp macro="" textlink="">
      <xdr:nvSpPr>
        <xdr:cNvPr id="766" name="投資及び出資金該当値テキスト"/>
        <xdr:cNvSpPr txBox="1"/>
      </xdr:nvSpPr>
      <xdr:spPr>
        <a:xfrm>
          <a:off x="22212300" y="65795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141288</xdr:rowOff>
    </xdr:from>
    <xdr:to>
      <xdr:col>112</xdr:col>
      <xdr:colOff>38100</xdr:colOff>
      <xdr:row>39</xdr:row>
      <xdr:rowOff>71438</xdr:rowOff>
    </xdr:to>
    <xdr:sp macro="" textlink="">
      <xdr:nvSpPr>
        <xdr:cNvPr id="767" name="楕円 766"/>
        <xdr:cNvSpPr/>
      </xdr:nvSpPr>
      <xdr:spPr>
        <a:xfrm>
          <a:off x="21272500" y="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62565</xdr:rowOff>
    </xdr:from>
    <xdr:ext cx="378565" cy="259045"/>
    <xdr:sp macro="" textlink="">
      <xdr:nvSpPr>
        <xdr:cNvPr id="768" name="テキスト ボックス 767"/>
        <xdr:cNvSpPr txBox="1"/>
      </xdr:nvSpPr>
      <xdr:spPr>
        <a:xfrm>
          <a:off x="21134017" y="674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104331</xdr:rowOff>
    </xdr:from>
    <xdr:to>
      <xdr:col>107</xdr:col>
      <xdr:colOff>101600</xdr:colOff>
      <xdr:row>39</xdr:row>
      <xdr:rowOff>34481</xdr:rowOff>
    </xdr:to>
    <xdr:sp macro="" textlink="">
      <xdr:nvSpPr>
        <xdr:cNvPr id="769" name="楕円 768"/>
        <xdr:cNvSpPr/>
      </xdr:nvSpPr>
      <xdr:spPr>
        <a:xfrm>
          <a:off x="20383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25608</xdr:rowOff>
    </xdr:from>
    <xdr:ext cx="378565" cy="259045"/>
    <xdr:sp macro="" textlink="">
      <xdr:nvSpPr>
        <xdr:cNvPr id="770" name="テキスト ボックス 769"/>
        <xdr:cNvSpPr txBox="1"/>
      </xdr:nvSpPr>
      <xdr:spPr>
        <a:xfrm>
          <a:off x="20245017" y="671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128143</xdr:rowOff>
    </xdr:from>
    <xdr:to>
      <xdr:col>102</xdr:col>
      <xdr:colOff>165100</xdr:colOff>
      <xdr:row>38</xdr:row>
      <xdr:rowOff>58293</xdr:rowOff>
    </xdr:to>
    <xdr:sp macro="" textlink="">
      <xdr:nvSpPr>
        <xdr:cNvPr id="771" name="楕円 770"/>
        <xdr:cNvSpPr/>
      </xdr:nvSpPr>
      <xdr:spPr>
        <a:xfrm>
          <a:off x="19494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49420</xdr:rowOff>
    </xdr:from>
    <xdr:ext cx="469744" cy="259045"/>
    <xdr:sp macro="" textlink="">
      <xdr:nvSpPr>
        <xdr:cNvPr id="772" name="テキスト ボックス 771"/>
        <xdr:cNvSpPr txBox="1"/>
      </xdr:nvSpPr>
      <xdr:spPr>
        <a:xfrm>
          <a:off x="19310428" y="65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73" name="楕円 772"/>
        <xdr:cNvSpPr/>
      </xdr:nvSpPr>
      <xdr:spPr>
        <a:xfrm>
          <a:off x="18605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44721</xdr:rowOff>
    </xdr:from>
    <xdr:ext cx="469744" cy="259045"/>
    <xdr:sp macro="" textlink="">
      <xdr:nvSpPr>
        <xdr:cNvPr id="774" name="テキスト ボックス 773"/>
        <xdr:cNvSpPr txBox="1"/>
      </xdr:nvSpPr>
      <xdr:spPr>
        <a:xfrm>
          <a:off x="18421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12598</xdr:rowOff>
    </xdr:from>
    <xdr:to>
      <xdr:col>116</xdr:col>
      <xdr:colOff>63500</xdr:colOff>
      <xdr:row>58</xdr:row>
      <xdr:rowOff>17799</xdr:rowOff>
    </xdr:to>
    <xdr:cxnSp macro="">
      <xdr:nvCxnSpPr>
        <xdr:cNvPr id="799" name="直線コネクタ 798"/>
        <xdr:cNvCxnSpPr/>
      </xdr:nvCxnSpPr>
      <xdr:spPr>
        <a:xfrm>
          <a:off x="21323300" y="9956698"/>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0" name="貸付金平均値テキスト"/>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111925</xdr:rowOff>
    </xdr:from>
    <xdr:to>
      <xdr:col>111</xdr:col>
      <xdr:colOff>177800</xdr:colOff>
      <xdr:row>58</xdr:row>
      <xdr:rowOff>12598</xdr:rowOff>
    </xdr:to>
    <xdr:cxnSp macro="">
      <xdr:nvCxnSpPr>
        <xdr:cNvPr id="802" name="直線コネクタ 801"/>
        <xdr:cNvCxnSpPr/>
      </xdr:nvCxnSpPr>
      <xdr:spPr>
        <a:xfrm>
          <a:off x="20434300" y="9884575"/>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4" name="テキスト ボックス 803"/>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11284</xdr:rowOff>
    </xdr:from>
    <xdr:to>
      <xdr:col>107</xdr:col>
      <xdr:colOff>50800</xdr:colOff>
      <xdr:row>57</xdr:row>
      <xdr:rowOff>111925</xdr:rowOff>
    </xdr:to>
    <xdr:cxnSp macro="">
      <xdr:nvCxnSpPr>
        <xdr:cNvPr id="805" name="直線コネクタ 804"/>
        <xdr:cNvCxnSpPr/>
      </xdr:nvCxnSpPr>
      <xdr:spPr>
        <a:xfrm>
          <a:off x="19545300" y="9783934"/>
          <a:ext cx="889000" cy="10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7" name="テキスト ボックス 806"/>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96266</xdr:rowOff>
    </xdr:from>
    <xdr:to>
      <xdr:col>102</xdr:col>
      <xdr:colOff>114300</xdr:colOff>
      <xdr:row>57</xdr:row>
      <xdr:rowOff>11284</xdr:rowOff>
    </xdr:to>
    <xdr:cxnSp macro="">
      <xdr:nvCxnSpPr>
        <xdr:cNvPr id="808" name="直線コネクタ 807"/>
        <xdr:cNvCxnSpPr/>
      </xdr:nvCxnSpPr>
      <xdr:spPr>
        <a:xfrm>
          <a:off x="18656300" y="9697466"/>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138449</xdr:rowOff>
    </xdr:from>
    <xdr:to>
      <xdr:col>116</xdr:col>
      <xdr:colOff>114300</xdr:colOff>
      <xdr:row>58</xdr:row>
      <xdr:rowOff>68599</xdr:rowOff>
    </xdr:to>
    <xdr:sp macro="" textlink="">
      <xdr:nvSpPr>
        <xdr:cNvPr id="818" name="楕円 817"/>
        <xdr:cNvSpPr/>
      </xdr:nvSpPr>
      <xdr:spPr>
        <a:xfrm>
          <a:off x="22110700" y="9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53376</xdr:rowOff>
    </xdr:from>
    <xdr:ext cx="378565" cy="259045"/>
    <xdr:sp macro="" textlink="">
      <xdr:nvSpPr>
        <xdr:cNvPr id="819" name="貸付金該当値テキスト"/>
        <xdr:cNvSpPr txBox="1"/>
      </xdr:nvSpPr>
      <xdr:spPr>
        <a:xfrm>
          <a:off x="22212300" y="982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133248</xdr:rowOff>
    </xdr:from>
    <xdr:to>
      <xdr:col>112</xdr:col>
      <xdr:colOff>38100</xdr:colOff>
      <xdr:row>58</xdr:row>
      <xdr:rowOff>63398</xdr:rowOff>
    </xdr:to>
    <xdr:sp macro="" textlink="">
      <xdr:nvSpPr>
        <xdr:cNvPr id="820" name="楕円 819"/>
        <xdr:cNvSpPr/>
      </xdr:nvSpPr>
      <xdr:spPr>
        <a:xfrm>
          <a:off x="21272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54525</xdr:rowOff>
    </xdr:from>
    <xdr:ext cx="378565" cy="259045"/>
    <xdr:sp macro="" textlink="">
      <xdr:nvSpPr>
        <xdr:cNvPr id="821" name="テキスト ボックス 820"/>
        <xdr:cNvSpPr txBox="1"/>
      </xdr:nvSpPr>
      <xdr:spPr>
        <a:xfrm>
          <a:off x="21134017" y="99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61125</xdr:rowOff>
    </xdr:from>
    <xdr:to>
      <xdr:col>107</xdr:col>
      <xdr:colOff>101600</xdr:colOff>
      <xdr:row>57</xdr:row>
      <xdr:rowOff>162725</xdr:rowOff>
    </xdr:to>
    <xdr:sp macro="" textlink="">
      <xdr:nvSpPr>
        <xdr:cNvPr id="822" name="楕円 821"/>
        <xdr:cNvSpPr/>
      </xdr:nvSpPr>
      <xdr:spPr>
        <a:xfrm>
          <a:off x="20383500" y="9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153852</xdr:rowOff>
    </xdr:from>
    <xdr:ext cx="469744" cy="259045"/>
    <xdr:sp macro="" textlink="">
      <xdr:nvSpPr>
        <xdr:cNvPr id="823" name="テキスト ボックス 822"/>
        <xdr:cNvSpPr txBox="1"/>
      </xdr:nvSpPr>
      <xdr:spPr>
        <a:xfrm>
          <a:off x="20199428" y="99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131934</xdr:rowOff>
    </xdr:from>
    <xdr:to>
      <xdr:col>102</xdr:col>
      <xdr:colOff>165100</xdr:colOff>
      <xdr:row>57</xdr:row>
      <xdr:rowOff>62084</xdr:rowOff>
    </xdr:to>
    <xdr:sp macro="" textlink="">
      <xdr:nvSpPr>
        <xdr:cNvPr id="824" name="楕円 823"/>
        <xdr:cNvSpPr/>
      </xdr:nvSpPr>
      <xdr:spPr>
        <a:xfrm>
          <a:off x="19494500" y="97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53211</xdr:rowOff>
    </xdr:from>
    <xdr:ext cx="469744" cy="259045"/>
    <xdr:sp macro="" textlink="">
      <xdr:nvSpPr>
        <xdr:cNvPr id="825" name="テキスト ボックス 824"/>
        <xdr:cNvSpPr txBox="1"/>
      </xdr:nvSpPr>
      <xdr:spPr>
        <a:xfrm>
          <a:off x="19310428" y="98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45466</xdr:rowOff>
    </xdr:from>
    <xdr:to>
      <xdr:col>98</xdr:col>
      <xdr:colOff>38100</xdr:colOff>
      <xdr:row>56</xdr:row>
      <xdr:rowOff>147066</xdr:rowOff>
    </xdr:to>
    <xdr:sp macro="" textlink="">
      <xdr:nvSpPr>
        <xdr:cNvPr id="826" name="楕円 825"/>
        <xdr:cNvSpPr/>
      </xdr:nvSpPr>
      <xdr:spPr>
        <a:xfrm>
          <a:off x="18605500" y="96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138193</xdr:rowOff>
    </xdr:from>
    <xdr:ext cx="469744" cy="259045"/>
    <xdr:sp macro="" textlink="">
      <xdr:nvSpPr>
        <xdr:cNvPr id="827" name="テキスト ボックス 826"/>
        <xdr:cNvSpPr txBox="1"/>
      </xdr:nvSpPr>
      <xdr:spPr>
        <a:xfrm>
          <a:off x="18421428"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30521</xdr:rowOff>
    </xdr:from>
    <xdr:to>
      <xdr:col>116</xdr:col>
      <xdr:colOff>63500</xdr:colOff>
      <xdr:row>76</xdr:row>
      <xdr:rowOff>60970</xdr:rowOff>
    </xdr:to>
    <xdr:cxnSp macro="">
      <xdr:nvCxnSpPr>
        <xdr:cNvPr id="855" name="直線コネクタ 854"/>
        <xdr:cNvCxnSpPr/>
      </xdr:nvCxnSpPr>
      <xdr:spPr>
        <a:xfrm>
          <a:off x="21323300" y="13060721"/>
          <a:ext cx="8382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6" name="繰出金平均値テキスト"/>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30521</xdr:rowOff>
    </xdr:from>
    <xdr:to>
      <xdr:col>111</xdr:col>
      <xdr:colOff>177800</xdr:colOff>
      <xdr:row>76</xdr:row>
      <xdr:rowOff>37836</xdr:rowOff>
    </xdr:to>
    <xdr:cxnSp macro="">
      <xdr:nvCxnSpPr>
        <xdr:cNvPr id="858" name="直線コネクタ 857"/>
        <xdr:cNvCxnSpPr/>
      </xdr:nvCxnSpPr>
      <xdr:spPr>
        <a:xfrm flipV="1">
          <a:off x="20434300" y="1306072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0" name="テキスト ボックス 859"/>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7798</xdr:rowOff>
    </xdr:from>
    <xdr:to>
      <xdr:col>107</xdr:col>
      <xdr:colOff>50800</xdr:colOff>
      <xdr:row>76</xdr:row>
      <xdr:rowOff>37836</xdr:rowOff>
    </xdr:to>
    <xdr:cxnSp macro="">
      <xdr:nvCxnSpPr>
        <xdr:cNvPr id="861" name="直線コネクタ 860"/>
        <xdr:cNvCxnSpPr/>
      </xdr:nvCxnSpPr>
      <xdr:spPr>
        <a:xfrm>
          <a:off x="19545300" y="13037998"/>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3" name="テキスト ボックス 862"/>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7798</xdr:rowOff>
    </xdr:from>
    <xdr:to>
      <xdr:col>102</xdr:col>
      <xdr:colOff>114300</xdr:colOff>
      <xdr:row>77</xdr:row>
      <xdr:rowOff>12736</xdr:rowOff>
    </xdr:to>
    <xdr:cxnSp macro="">
      <xdr:nvCxnSpPr>
        <xdr:cNvPr id="864" name="直線コネクタ 863"/>
        <xdr:cNvCxnSpPr/>
      </xdr:nvCxnSpPr>
      <xdr:spPr>
        <a:xfrm flipV="1">
          <a:off x="18656300" y="13037998"/>
          <a:ext cx="889000" cy="17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6" name="テキスト ボックス 865"/>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68" name="テキスト ボックス 867"/>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10170</xdr:rowOff>
    </xdr:from>
    <xdr:to>
      <xdr:col>116</xdr:col>
      <xdr:colOff>114300</xdr:colOff>
      <xdr:row>76</xdr:row>
      <xdr:rowOff>111770</xdr:rowOff>
    </xdr:to>
    <xdr:sp macro="" textlink="">
      <xdr:nvSpPr>
        <xdr:cNvPr id="874" name="楕円 873"/>
        <xdr:cNvSpPr/>
      </xdr:nvSpPr>
      <xdr:spPr>
        <a:xfrm>
          <a:off x="22110700" y="13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160047</xdr:rowOff>
    </xdr:from>
    <xdr:ext cx="534377" cy="259045"/>
    <xdr:sp macro="" textlink="">
      <xdr:nvSpPr>
        <xdr:cNvPr id="875" name="繰出金該当値テキスト"/>
        <xdr:cNvSpPr txBox="1"/>
      </xdr:nvSpPr>
      <xdr:spPr>
        <a:xfrm>
          <a:off x="22212300" y="1301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151171</xdr:rowOff>
    </xdr:from>
    <xdr:to>
      <xdr:col>112</xdr:col>
      <xdr:colOff>38100</xdr:colOff>
      <xdr:row>76</xdr:row>
      <xdr:rowOff>81321</xdr:rowOff>
    </xdr:to>
    <xdr:sp macro="" textlink="">
      <xdr:nvSpPr>
        <xdr:cNvPr id="876" name="楕円 875"/>
        <xdr:cNvSpPr/>
      </xdr:nvSpPr>
      <xdr:spPr>
        <a:xfrm>
          <a:off x="212725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72448</xdr:rowOff>
    </xdr:from>
    <xdr:ext cx="534377" cy="259045"/>
    <xdr:sp macro="" textlink="">
      <xdr:nvSpPr>
        <xdr:cNvPr id="877" name="テキスト ボックス 876"/>
        <xdr:cNvSpPr txBox="1"/>
      </xdr:nvSpPr>
      <xdr:spPr>
        <a:xfrm>
          <a:off x="21056111" y="131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158486</xdr:rowOff>
    </xdr:from>
    <xdr:to>
      <xdr:col>107</xdr:col>
      <xdr:colOff>101600</xdr:colOff>
      <xdr:row>76</xdr:row>
      <xdr:rowOff>88636</xdr:rowOff>
    </xdr:to>
    <xdr:sp macro="" textlink="">
      <xdr:nvSpPr>
        <xdr:cNvPr id="878" name="楕円 877"/>
        <xdr:cNvSpPr/>
      </xdr:nvSpPr>
      <xdr:spPr>
        <a:xfrm>
          <a:off x="20383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79763</xdr:rowOff>
    </xdr:from>
    <xdr:ext cx="534377" cy="259045"/>
    <xdr:sp macro="" textlink="">
      <xdr:nvSpPr>
        <xdr:cNvPr id="879" name="テキスト ボックス 878"/>
        <xdr:cNvSpPr txBox="1"/>
      </xdr:nvSpPr>
      <xdr:spPr>
        <a:xfrm>
          <a:off x="20167111" y="13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128448</xdr:rowOff>
    </xdr:from>
    <xdr:to>
      <xdr:col>102</xdr:col>
      <xdr:colOff>165100</xdr:colOff>
      <xdr:row>76</xdr:row>
      <xdr:rowOff>58598</xdr:rowOff>
    </xdr:to>
    <xdr:sp macro="" textlink="">
      <xdr:nvSpPr>
        <xdr:cNvPr id="880" name="楕円 879"/>
        <xdr:cNvSpPr/>
      </xdr:nvSpPr>
      <xdr:spPr>
        <a:xfrm>
          <a:off x="19494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49725</xdr:rowOff>
    </xdr:from>
    <xdr:ext cx="534377" cy="259045"/>
    <xdr:sp macro="" textlink="">
      <xdr:nvSpPr>
        <xdr:cNvPr id="881" name="テキスト ボックス 880"/>
        <xdr:cNvSpPr txBox="1"/>
      </xdr:nvSpPr>
      <xdr:spPr>
        <a:xfrm>
          <a:off x="19278111" y="130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133386</xdr:rowOff>
    </xdr:from>
    <xdr:to>
      <xdr:col>98</xdr:col>
      <xdr:colOff>38100</xdr:colOff>
      <xdr:row>77</xdr:row>
      <xdr:rowOff>63536</xdr:rowOff>
    </xdr:to>
    <xdr:sp macro="" textlink="">
      <xdr:nvSpPr>
        <xdr:cNvPr id="882" name="楕円 881"/>
        <xdr:cNvSpPr/>
      </xdr:nvSpPr>
      <xdr:spPr>
        <a:xfrm>
          <a:off x="18605500" y="13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54663</xdr:rowOff>
    </xdr:from>
    <xdr:ext cx="534377" cy="259045"/>
    <xdr:sp macro="" textlink="">
      <xdr:nvSpPr>
        <xdr:cNvPr id="883" name="テキスト ボックス 882"/>
        <xdr:cNvSpPr txBox="1"/>
      </xdr:nvSpPr>
      <xdr:spPr>
        <a:xfrm>
          <a:off x="18389111" y="132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人件費は、本市においては、特に会計年度任用職員を採用している公立保育園等の施設数が他市と比べ多いことなどが要因であり、今後は計画的な定員管理や施設再編に努めていく。</a:t>
          </a:r>
        </a:p>
        <a:p>
          <a:r>
            <a:rPr kumimoji="1" lang="ja-JP" altLang="en-US" sz="1300">
              <a:latin typeface="ＭＳ Ｐゴシック" panose="020B0600070205080204" pitchFamily="50" charset="-128"/>
              <a:ea typeface="ＭＳ Ｐゴシック" panose="020B0600070205080204" pitchFamily="50" charset="-128"/>
            </a:rPr>
            <a:t>物件費は、前年度と比較して</a:t>
          </a:r>
          <a:r>
            <a:rPr kumimoji="1" lang="en-US" altLang="ja-JP" sz="1300">
              <a:latin typeface="ＭＳ Ｐゴシック" panose="020B0600070205080204" pitchFamily="50" charset="-128"/>
              <a:ea typeface="ＭＳ Ｐゴシック" panose="020B0600070205080204" pitchFamily="50" charset="-128"/>
            </a:rPr>
            <a:t>4,442</a:t>
          </a:r>
          <a:r>
            <a:rPr kumimoji="1" lang="ja-JP" altLang="en-US" sz="1300">
              <a:latin typeface="ＭＳ Ｐゴシック" panose="020B0600070205080204" pitchFamily="50" charset="-128"/>
              <a:ea typeface="ＭＳ Ｐゴシック" panose="020B0600070205080204" pitchFamily="50" charset="-128"/>
            </a:rPr>
            <a:t>円の増となっており、要因としては公共施設の除却の増、新型コロナウイルス感染症対応地方創生臨時交付金を活用した地元消費促進事業費の増である。今後も物件費の増要因が見込まれることから、引き続き経費の削減に努める。</a:t>
          </a:r>
        </a:p>
        <a:p>
          <a:r>
            <a:rPr kumimoji="1" lang="ja-JP" altLang="en-US" sz="1300">
              <a:latin typeface="ＭＳ Ｐゴシック" panose="020B0600070205080204" pitchFamily="50" charset="-128"/>
              <a:ea typeface="ＭＳ Ｐゴシック" panose="020B0600070205080204" pitchFamily="50" charset="-128"/>
            </a:rPr>
            <a:t>扶助費は、前年度と比較して</a:t>
          </a:r>
          <a:r>
            <a:rPr kumimoji="1" lang="en-US" altLang="ja-JP" sz="1300">
              <a:latin typeface="ＭＳ Ｐゴシック" panose="020B0600070205080204" pitchFamily="50" charset="-128"/>
              <a:ea typeface="ＭＳ Ｐゴシック" panose="020B0600070205080204" pitchFamily="50" charset="-128"/>
            </a:rPr>
            <a:t>4,985</a:t>
          </a:r>
          <a:r>
            <a:rPr kumimoji="1" lang="ja-JP" altLang="en-US" sz="1300">
              <a:latin typeface="ＭＳ Ｐゴシック" panose="020B0600070205080204" pitchFamily="50" charset="-128"/>
              <a:ea typeface="ＭＳ Ｐゴシック" panose="020B0600070205080204" pitchFamily="50" charset="-128"/>
            </a:rPr>
            <a:t>円の減となっており、要因としては子育て世帯への臨時特別給付金の減、私立幼稚園施設等利用給付費の減である。扶助費は高齢化等の影響もあり年々増加傾向にあることから、適正な扶助のあり方を検討していく。</a:t>
          </a:r>
        </a:p>
        <a:p>
          <a:r>
            <a:rPr kumimoji="1" lang="ja-JP" altLang="en-US" sz="1300">
              <a:latin typeface="ＭＳ Ｐゴシック" panose="020B0600070205080204" pitchFamily="50" charset="-128"/>
              <a:ea typeface="ＭＳ Ｐゴシック" panose="020B0600070205080204" pitchFamily="50" charset="-128"/>
            </a:rPr>
            <a:t>普通建設事業費は、前年度とほぼ同水準であるが、今後も大規模建設事業の実施を計画していることから、ＰＦＩの導入など効果的な手法により事業費の抑制に努めていく。</a:t>
          </a:r>
        </a:p>
        <a:p>
          <a:r>
            <a:rPr kumimoji="1" lang="ja-JP" altLang="en-US" sz="1300">
              <a:latin typeface="ＭＳ Ｐゴシック" panose="020B0600070205080204" pitchFamily="50" charset="-128"/>
              <a:ea typeface="ＭＳ Ｐゴシック" panose="020B0600070205080204" pitchFamily="50" charset="-128"/>
            </a:rPr>
            <a:t>積立金は、前年度と比較して</a:t>
          </a:r>
          <a:r>
            <a:rPr kumimoji="1" lang="en-US" altLang="ja-JP" sz="1300">
              <a:latin typeface="ＭＳ Ｐゴシック" panose="020B0600070205080204" pitchFamily="50" charset="-128"/>
              <a:ea typeface="ＭＳ Ｐゴシック" panose="020B0600070205080204" pitchFamily="50" charset="-128"/>
            </a:rPr>
            <a:t>1,448</a:t>
          </a:r>
          <a:r>
            <a:rPr kumimoji="1" lang="ja-JP" altLang="en-US" sz="1300">
              <a:latin typeface="ＭＳ Ｐゴシック" panose="020B0600070205080204" pitchFamily="50" charset="-128"/>
              <a:ea typeface="ＭＳ Ｐゴシック" panose="020B0600070205080204" pitchFamily="50" charset="-128"/>
            </a:rPr>
            <a:t>円の増となっており、新病院建設基金積立金が増になったことなどによる。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249,094
242,970
244.95
100,744,054
96,023,003
4,472,076
51,290,360
85,077,662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67310</xdr:rowOff>
    </xdr:from>
    <xdr:to>
      <xdr:col>24</xdr:col>
      <xdr:colOff>63500</xdr:colOff>
      <xdr:row>35</xdr:row>
      <xdr:rowOff>77978</xdr:rowOff>
    </xdr:to>
    <xdr:cxnSp macro="">
      <xdr:nvCxnSpPr>
        <xdr:cNvPr id="59" name="直線コネクタ 58"/>
        <xdr:cNvCxnSpPr/>
      </xdr:nvCxnSpPr>
      <xdr:spPr>
        <a:xfrm flipV="1">
          <a:off x="3797300" y="606806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77978</xdr:rowOff>
    </xdr:from>
    <xdr:to>
      <xdr:col>19</xdr:col>
      <xdr:colOff>177800</xdr:colOff>
      <xdr:row>35</xdr:row>
      <xdr:rowOff>114554</xdr:rowOff>
    </xdr:to>
    <xdr:cxnSp macro="">
      <xdr:nvCxnSpPr>
        <xdr:cNvPr id="62" name="直線コネクタ 61"/>
        <xdr:cNvCxnSpPr/>
      </xdr:nvCxnSpPr>
      <xdr:spPr>
        <a:xfrm flipV="1">
          <a:off x="2908300" y="60787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26162</xdr:rowOff>
    </xdr:from>
    <xdr:to>
      <xdr:col>15</xdr:col>
      <xdr:colOff>50800</xdr:colOff>
      <xdr:row>35</xdr:row>
      <xdr:rowOff>114554</xdr:rowOff>
    </xdr:to>
    <xdr:cxnSp macro="">
      <xdr:nvCxnSpPr>
        <xdr:cNvPr id="65" name="直線コネクタ 64"/>
        <xdr:cNvCxnSpPr/>
      </xdr:nvCxnSpPr>
      <xdr:spPr>
        <a:xfrm>
          <a:off x="2019300" y="6026912"/>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1778</xdr:rowOff>
    </xdr:from>
    <xdr:to>
      <xdr:col>10</xdr:col>
      <xdr:colOff>114300</xdr:colOff>
      <xdr:row>35</xdr:row>
      <xdr:rowOff>26162</xdr:rowOff>
    </xdr:to>
    <xdr:cxnSp macro="">
      <xdr:nvCxnSpPr>
        <xdr:cNvPr id="68" name="直線コネクタ 67"/>
        <xdr:cNvCxnSpPr/>
      </xdr:nvCxnSpPr>
      <xdr:spPr>
        <a:xfrm>
          <a:off x="1130300" y="600252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78" name="楕円 77"/>
        <xdr:cNvSpPr/>
      </xdr:nvSpPr>
      <xdr:spPr>
        <a:xfrm>
          <a:off x="4584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39387</xdr:rowOff>
    </xdr:from>
    <xdr:ext cx="469744" cy="259045"/>
    <xdr:sp macro="" textlink="">
      <xdr:nvSpPr>
        <xdr:cNvPr id="79" name="議会費該当値テキスト"/>
        <xdr:cNvSpPr txBox="1"/>
      </xdr:nvSpPr>
      <xdr:spPr>
        <a:xfrm>
          <a:off x="4686300" y="58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27178</xdr:rowOff>
    </xdr:from>
    <xdr:to>
      <xdr:col>20</xdr:col>
      <xdr:colOff>38100</xdr:colOff>
      <xdr:row>35</xdr:row>
      <xdr:rowOff>128778</xdr:rowOff>
    </xdr:to>
    <xdr:sp macro="" textlink="">
      <xdr:nvSpPr>
        <xdr:cNvPr id="80" name="楕円 79"/>
        <xdr:cNvSpPr/>
      </xdr:nvSpPr>
      <xdr:spPr>
        <a:xfrm>
          <a:off x="3746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145305</xdr:rowOff>
    </xdr:from>
    <xdr:ext cx="469744" cy="259045"/>
    <xdr:sp macro="" textlink="">
      <xdr:nvSpPr>
        <xdr:cNvPr id="81" name="テキスト ボックス 80"/>
        <xdr:cNvSpPr txBox="1"/>
      </xdr:nvSpPr>
      <xdr:spPr>
        <a:xfrm>
          <a:off x="3562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63754</xdr:rowOff>
    </xdr:from>
    <xdr:to>
      <xdr:col>15</xdr:col>
      <xdr:colOff>101600</xdr:colOff>
      <xdr:row>35</xdr:row>
      <xdr:rowOff>165354</xdr:rowOff>
    </xdr:to>
    <xdr:sp macro="" textlink="">
      <xdr:nvSpPr>
        <xdr:cNvPr id="82" name="楕円 81"/>
        <xdr:cNvSpPr/>
      </xdr:nvSpPr>
      <xdr:spPr>
        <a:xfrm>
          <a:off x="2857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10431</xdr:rowOff>
    </xdr:from>
    <xdr:ext cx="469744" cy="259045"/>
    <xdr:sp macro="" textlink="">
      <xdr:nvSpPr>
        <xdr:cNvPr id="83" name="テキスト ボックス 82"/>
        <xdr:cNvSpPr txBox="1"/>
      </xdr:nvSpPr>
      <xdr:spPr>
        <a:xfrm>
          <a:off x="2673428"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146812</xdr:rowOff>
    </xdr:from>
    <xdr:to>
      <xdr:col>10</xdr:col>
      <xdr:colOff>165100</xdr:colOff>
      <xdr:row>35</xdr:row>
      <xdr:rowOff>76962</xdr:rowOff>
    </xdr:to>
    <xdr:sp macro="" textlink="">
      <xdr:nvSpPr>
        <xdr:cNvPr id="84" name="楕円 83"/>
        <xdr:cNvSpPr/>
      </xdr:nvSpPr>
      <xdr:spPr>
        <a:xfrm>
          <a:off x="1968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93489</xdr:rowOff>
    </xdr:from>
    <xdr:ext cx="469744" cy="259045"/>
    <xdr:sp macro="" textlink="">
      <xdr:nvSpPr>
        <xdr:cNvPr id="85" name="テキスト ボックス 84"/>
        <xdr:cNvSpPr txBox="1"/>
      </xdr:nvSpPr>
      <xdr:spPr>
        <a:xfrm>
          <a:off x="1784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122428</xdr:rowOff>
    </xdr:from>
    <xdr:to>
      <xdr:col>6</xdr:col>
      <xdr:colOff>38100</xdr:colOff>
      <xdr:row>35</xdr:row>
      <xdr:rowOff>52578</xdr:rowOff>
    </xdr:to>
    <xdr:sp macro="" textlink="">
      <xdr:nvSpPr>
        <xdr:cNvPr id="86" name="楕円 85"/>
        <xdr:cNvSpPr/>
      </xdr:nvSpPr>
      <xdr:spPr>
        <a:xfrm>
          <a:off x="1079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43705</xdr:rowOff>
    </xdr:from>
    <xdr:ext cx="469744" cy="259045"/>
    <xdr:sp macro="" textlink="">
      <xdr:nvSpPr>
        <xdr:cNvPr id="87" name="テキスト ボックス 86"/>
        <xdr:cNvSpPr txBox="1"/>
      </xdr:nvSpPr>
      <xdr:spPr>
        <a:xfrm>
          <a:off x="895428"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35496</xdr:rowOff>
    </xdr:from>
    <xdr:to>
      <xdr:col>24</xdr:col>
      <xdr:colOff>63500</xdr:colOff>
      <xdr:row>58</xdr:row>
      <xdr:rowOff>56235</xdr:rowOff>
    </xdr:to>
    <xdr:cxnSp macro="">
      <xdr:nvCxnSpPr>
        <xdr:cNvPr id="117" name="直線コネクタ 116"/>
        <xdr:cNvCxnSpPr/>
      </xdr:nvCxnSpPr>
      <xdr:spPr>
        <a:xfrm>
          <a:off x="3797300" y="9979596"/>
          <a:ext cx="8382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117640</xdr:rowOff>
    </xdr:from>
    <xdr:to>
      <xdr:col>19</xdr:col>
      <xdr:colOff>177800</xdr:colOff>
      <xdr:row>58</xdr:row>
      <xdr:rowOff>35496</xdr:rowOff>
    </xdr:to>
    <xdr:cxnSp macro="">
      <xdr:nvCxnSpPr>
        <xdr:cNvPr id="120" name="直線コネクタ 119"/>
        <xdr:cNvCxnSpPr/>
      </xdr:nvCxnSpPr>
      <xdr:spPr>
        <a:xfrm>
          <a:off x="2908300" y="8861590"/>
          <a:ext cx="889000" cy="11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117640</xdr:rowOff>
    </xdr:from>
    <xdr:to>
      <xdr:col>15</xdr:col>
      <xdr:colOff>50800</xdr:colOff>
      <xdr:row>59</xdr:row>
      <xdr:rowOff>698</xdr:rowOff>
    </xdr:to>
    <xdr:cxnSp macro="">
      <xdr:nvCxnSpPr>
        <xdr:cNvPr id="123" name="直線コネクタ 122"/>
        <xdr:cNvCxnSpPr/>
      </xdr:nvCxnSpPr>
      <xdr:spPr>
        <a:xfrm flipV="1">
          <a:off x="2019300" y="8861590"/>
          <a:ext cx="889000" cy="12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171031</xdr:rowOff>
    </xdr:from>
    <xdr:to>
      <xdr:col>10</xdr:col>
      <xdr:colOff>114300</xdr:colOff>
      <xdr:row>59</xdr:row>
      <xdr:rowOff>698</xdr:rowOff>
    </xdr:to>
    <xdr:cxnSp macro="">
      <xdr:nvCxnSpPr>
        <xdr:cNvPr id="126" name="直線コネクタ 125"/>
        <xdr:cNvCxnSpPr/>
      </xdr:nvCxnSpPr>
      <xdr:spPr>
        <a:xfrm>
          <a:off x="1130300" y="10115131"/>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5435</xdr:rowOff>
    </xdr:from>
    <xdr:to>
      <xdr:col>24</xdr:col>
      <xdr:colOff>114300</xdr:colOff>
      <xdr:row>58</xdr:row>
      <xdr:rowOff>107035</xdr:rowOff>
    </xdr:to>
    <xdr:sp macro="" textlink="">
      <xdr:nvSpPr>
        <xdr:cNvPr id="136" name="楕円 135"/>
        <xdr:cNvSpPr/>
      </xdr:nvSpPr>
      <xdr:spPr>
        <a:xfrm>
          <a:off x="4584700" y="99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155312</xdr:rowOff>
    </xdr:from>
    <xdr:ext cx="534377" cy="259045"/>
    <xdr:sp macro="" textlink="">
      <xdr:nvSpPr>
        <xdr:cNvPr id="137" name="総務費該当値テキスト"/>
        <xdr:cNvSpPr txBox="1"/>
      </xdr:nvSpPr>
      <xdr:spPr>
        <a:xfrm>
          <a:off x="4686300"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156146</xdr:rowOff>
    </xdr:from>
    <xdr:to>
      <xdr:col>20</xdr:col>
      <xdr:colOff>38100</xdr:colOff>
      <xdr:row>58</xdr:row>
      <xdr:rowOff>86296</xdr:rowOff>
    </xdr:to>
    <xdr:sp macro="" textlink="">
      <xdr:nvSpPr>
        <xdr:cNvPr id="138" name="楕円 137"/>
        <xdr:cNvSpPr/>
      </xdr:nvSpPr>
      <xdr:spPr>
        <a:xfrm>
          <a:off x="3746500" y="99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77423</xdr:rowOff>
    </xdr:from>
    <xdr:ext cx="534377" cy="259045"/>
    <xdr:sp macro="" textlink="">
      <xdr:nvSpPr>
        <xdr:cNvPr id="139" name="テキスト ボックス 138"/>
        <xdr:cNvSpPr txBox="1"/>
      </xdr:nvSpPr>
      <xdr:spPr>
        <a:xfrm>
          <a:off x="3530111" y="100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66840</xdr:rowOff>
    </xdr:from>
    <xdr:to>
      <xdr:col>15</xdr:col>
      <xdr:colOff>101600</xdr:colOff>
      <xdr:row>51</xdr:row>
      <xdr:rowOff>168440</xdr:rowOff>
    </xdr:to>
    <xdr:sp macro="" textlink="">
      <xdr:nvSpPr>
        <xdr:cNvPr id="140" name="楕円 139"/>
        <xdr:cNvSpPr/>
      </xdr:nvSpPr>
      <xdr:spPr>
        <a:xfrm>
          <a:off x="2857500" y="88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159567</xdr:rowOff>
    </xdr:from>
    <xdr:ext cx="599010" cy="259045"/>
    <xdr:sp macro="" textlink="">
      <xdr:nvSpPr>
        <xdr:cNvPr id="141" name="テキスト ボックス 140"/>
        <xdr:cNvSpPr txBox="1"/>
      </xdr:nvSpPr>
      <xdr:spPr>
        <a:xfrm>
          <a:off x="2608795" y="890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121348</xdr:rowOff>
    </xdr:from>
    <xdr:to>
      <xdr:col>10</xdr:col>
      <xdr:colOff>165100</xdr:colOff>
      <xdr:row>59</xdr:row>
      <xdr:rowOff>51498</xdr:rowOff>
    </xdr:to>
    <xdr:sp macro="" textlink="">
      <xdr:nvSpPr>
        <xdr:cNvPr id="142" name="楕円 141"/>
        <xdr:cNvSpPr/>
      </xdr:nvSpPr>
      <xdr:spPr>
        <a:xfrm>
          <a:off x="1968500" y="100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42625</xdr:rowOff>
    </xdr:from>
    <xdr:ext cx="534377" cy="259045"/>
    <xdr:sp macro="" textlink="">
      <xdr:nvSpPr>
        <xdr:cNvPr id="143" name="テキスト ボックス 142"/>
        <xdr:cNvSpPr txBox="1"/>
      </xdr:nvSpPr>
      <xdr:spPr>
        <a:xfrm>
          <a:off x="1752111" y="101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120231</xdr:rowOff>
    </xdr:from>
    <xdr:to>
      <xdr:col>6</xdr:col>
      <xdr:colOff>38100</xdr:colOff>
      <xdr:row>59</xdr:row>
      <xdr:rowOff>50381</xdr:rowOff>
    </xdr:to>
    <xdr:sp macro="" textlink="">
      <xdr:nvSpPr>
        <xdr:cNvPr id="144" name="楕円 143"/>
        <xdr:cNvSpPr/>
      </xdr:nvSpPr>
      <xdr:spPr>
        <a:xfrm>
          <a:off x="1079500" y="100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41508</xdr:rowOff>
    </xdr:from>
    <xdr:ext cx="534377" cy="259045"/>
    <xdr:sp macro="" textlink="">
      <xdr:nvSpPr>
        <xdr:cNvPr id="145" name="テキスト ボックス 144"/>
        <xdr:cNvSpPr txBox="1"/>
      </xdr:nvSpPr>
      <xdr:spPr>
        <a:xfrm>
          <a:off x="863111" y="10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53987</xdr:rowOff>
    </xdr:from>
    <xdr:to>
      <xdr:col>24</xdr:col>
      <xdr:colOff>62865</xdr:colOff>
      <xdr:row>77</xdr:row>
      <xdr:rowOff>39497</xdr:rowOff>
    </xdr:to>
    <xdr:cxnSp macro="">
      <xdr:nvCxnSpPr>
        <xdr:cNvPr id="170" name="直線コネクタ 169"/>
        <xdr:cNvCxnSpPr/>
      </xdr:nvCxnSpPr>
      <xdr:spPr>
        <a:xfrm flipV="1">
          <a:off x="4633595" y="12226937"/>
          <a:ext cx="1270" cy="1014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43324</xdr:rowOff>
    </xdr:from>
    <xdr:ext cx="599010" cy="259045"/>
    <xdr:sp macro="" textlink="">
      <xdr:nvSpPr>
        <xdr:cNvPr id="171" name="民生費最小値テキスト"/>
        <xdr:cNvSpPr txBox="1"/>
      </xdr:nvSpPr>
      <xdr:spPr>
        <a:xfrm>
          <a:off x="4686300" y="1324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39497</xdr:rowOff>
    </xdr:from>
    <xdr:to>
      <xdr:col>24</xdr:col>
      <xdr:colOff>152400</xdr:colOff>
      <xdr:row>77</xdr:row>
      <xdr:rowOff>39497</xdr:rowOff>
    </xdr:to>
    <xdr:cxnSp macro="">
      <xdr:nvCxnSpPr>
        <xdr:cNvPr id="172" name="直線コネクタ 171"/>
        <xdr:cNvCxnSpPr/>
      </xdr:nvCxnSpPr>
      <xdr:spPr>
        <a:xfrm>
          <a:off x="4546600" y="132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664</xdr:rowOff>
    </xdr:from>
    <xdr:ext cx="599010" cy="259045"/>
    <xdr:sp macro="" textlink="">
      <xdr:nvSpPr>
        <xdr:cNvPr id="173" name="民生費最大値テキスト"/>
        <xdr:cNvSpPr txBox="1"/>
      </xdr:nvSpPr>
      <xdr:spPr>
        <a:xfrm>
          <a:off x="4686300" y="120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53987</xdr:rowOff>
    </xdr:from>
    <xdr:to>
      <xdr:col>24</xdr:col>
      <xdr:colOff>152400</xdr:colOff>
      <xdr:row>71</xdr:row>
      <xdr:rowOff>53987</xdr:rowOff>
    </xdr:to>
    <xdr:cxnSp macro="">
      <xdr:nvCxnSpPr>
        <xdr:cNvPr id="174" name="直線コネクタ 173"/>
        <xdr:cNvCxnSpPr/>
      </xdr:nvCxnSpPr>
      <xdr:spPr>
        <a:xfrm>
          <a:off x="4546600" y="122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169990</xdr:rowOff>
    </xdr:from>
    <xdr:to>
      <xdr:col>24</xdr:col>
      <xdr:colOff>63500</xdr:colOff>
      <xdr:row>77</xdr:row>
      <xdr:rowOff>39497</xdr:rowOff>
    </xdr:to>
    <xdr:cxnSp macro="">
      <xdr:nvCxnSpPr>
        <xdr:cNvPr id="175" name="直線コネクタ 174"/>
        <xdr:cNvCxnSpPr/>
      </xdr:nvCxnSpPr>
      <xdr:spPr>
        <a:xfrm>
          <a:off x="3797300" y="13200190"/>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111993</xdr:rowOff>
    </xdr:from>
    <xdr:ext cx="599010" cy="259045"/>
    <xdr:sp macro="" textlink="">
      <xdr:nvSpPr>
        <xdr:cNvPr id="176" name="民生費平均値テキスト"/>
        <xdr:cNvSpPr txBox="1"/>
      </xdr:nvSpPr>
      <xdr:spPr>
        <a:xfrm>
          <a:off x="4686300" y="12799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89116</xdr:rowOff>
    </xdr:from>
    <xdr:to>
      <xdr:col>24</xdr:col>
      <xdr:colOff>114300</xdr:colOff>
      <xdr:row>76</xdr:row>
      <xdr:rowOff>19267</xdr:rowOff>
    </xdr:to>
    <xdr:sp macro="" textlink="">
      <xdr:nvSpPr>
        <xdr:cNvPr id="177" name="フローチャート: 判断 176"/>
        <xdr:cNvSpPr/>
      </xdr:nvSpPr>
      <xdr:spPr>
        <a:xfrm>
          <a:off x="45847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169990</xdr:rowOff>
    </xdr:from>
    <xdr:to>
      <xdr:col>19</xdr:col>
      <xdr:colOff>177800</xdr:colOff>
      <xdr:row>78</xdr:row>
      <xdr:rowOff>127343</xdr:rowOff>
    </xdr:to>
    <xdr:cxnSp macro="">
      <xdr:nvCxnSpPr>
        <xdr:cNvPr id="178" name="直線コネクタ 177"/>
        <xdr:cNvCxnSpPr/>
      </xdr:nvCxnSpPr>
      <xdr:spPr>
        <a:xfrm flipV="1">
          <a:off x="2908300" y="13200190"/>
          <a:ext cx="889000" cy="3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12878</xdr:rowOff>
    </xdr:from>
    <xdr:to>
      <xdr:col>20</xdr:col>
      <xdr:colOff>38100</xdr:colOff>
      <xdr:row>75</xdr:row>
      <xdr:rowOff>114478</xdr:rowOff>
    </xdr:to>
    <xdr:sp macro="" textlink="">
      <xdr:nvSpPr>
        <xdr:cNvPr id="179" name="フローチャート: 判断 178"/>
        <xdr:cNvSpPr/>
      </xdr:nvSpPr>
      <xdr:spPr>
        <a:xfrm>
          <a:off x="3746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131005</xdr:rowOff>
    </xdr:from>
    <xdr:ext cx="599010" cy="259045"/>
    <xdr:sp macro="" textlink="">
      <xdr:nvSpPr>
        <xdr:cNvPr id="180" name="テキスト ボックス 179"/>
        <xdr:cNvSpPr txBox="1"/>
      </xdr:nvSpPr>
      <xdr:spPr>
        <a:xfrm>
          <a:off x="3497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127343</xdr:rowOff>
    </xdr:from>
    <xdr:to>
      <xdr:col>15</xdr:col>
      <xdr:colOff>50800</xdr:colOff>
      <xdr:row>79</xdr:row>
      <xdr:rowOff>6350</xdr:rowOff>
    </xdr:to>
    <xdr:cxnSp macro="">
      <xdr:nvCxnSpPr>
        <xdr:cNvPr id="181" name="直線コネクタ 180"/>
        <xdr:cNvCxnSpPr/>
      </xdr:nvCxnSpPr>
      <xdr:spPr>
        <a:xfrm flipV="1">
          <a:off x="2019300" y="13500443"/>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145287</xdr:rowOff>
    </xdr:from>
    <xdr:to>
      <xdr:col>15</xdr:col>
      <xdr:colOff>101600</xdr:colOff>
      <xdr:row>77</xdr:row>
      <xdr:rowOff>75437</xdr:rowOff>
    </xdr:to>
    <xdr:sp macro="" textlink="">
      <xdr:nvSpPr>
        <xdr:cNvPr id="182" name="フローチャート: 判断 181"/>
        <xdr:cNvSpPr/>
      </xdr:nvSpPr>
      <xdr:spPr>
        <a:xfrm>
          <a:off x="2857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91965</xdr:rowOff>
    </xdr:from>
    <xdr:ext cx="599010" cy="259045"/>
    <xdr:sp macro="" textlink="">
      <xdr:nvSpPr>
        <xdr:cNvPr id="183" name="テキスト ボックス 182"/>
        <xdr:cNvSpPr txBox="1"/>
      </xdr:nvSpPr>
      <xdr:spPr>
        <a:xfrm>
          <a:off x="2608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6350</xdr:rowOff>
    </xdr:from>
    <xdr:to>
      <xdr:col>10</xdr:col>
      <xdr:colOff>114300</xdr:colOff>
      <xdr:row>79</xdr:row>
      <xdr:rowOff>80938</xdr:rowOff>
    </xdr:to>
    <xdr:cxnSp macro="">
      <xdr:nvCxnSpPr>
        <xdr:cNvPr id="184" name="直線コネクタ 183"/>
        <xdr:cNvCxnSpPr/>
      </xdr:nvCxnSpPr>
      <xdr:spPr>
        <a:xfrm flipV="1">
          <a:off x="1130300" y="13550900"/>
          <a:ext cx="889000" cy="7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25158</xdr:rowOff>
    </xdr:from>
    <xdr:to>
      <xdr:col>10</xdr:col>
      <xdr:colOff>165100</xdr:colOff>
      <xdr:row>77</xdr:row>
      <xdr:rowOff>126758</xdr:rowOff>
    </xdr:to>
    <xdr:sp macro="" textlink="">
      <xdr:nvSpPr>
        <xdr:cNvPr id="185" name="フローチャート: 判断 184"/>
        <xdr:cNvSpPr/>
      </xdr:nvSpPr>
      <xdr:spPr>
        <a:xfrm>
          <a:off x="1968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143285</xdr:rowOff>
    </xdr:from>
    <xdr:ext cx="599010" cy="259045"/>
    <xdr:sp macro="" textlink="">
      <xdr:nvSpPr>
        <xdr:cNvPr id="186" name="テキスト ボックス 185"/>
        <xdr:cNvSpPr txBox="1"/>
      </xdr:nvSpPr>
      <xdr:spPr>
        <a:xfrm>
          <a:off x="1719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57150</xdr:rowOff>
    </xdr:from>
    <xdr:to>
      <xdr:col>6</xdr:col>
      <xdr:colOff>38100</xdr:colOff>
      <xdr:row>77</xdr:row>
      <xdr:rowOff>158750</xdr:rowOff>
    </xdr:to>
    <xdr:sp macro="" textlink="">
      <xdr:nvSpPr>
        <xdr:cNvPr id="187" name="フローチャート: 判断 186"/>
        <xdr:cNvSpPr/>
      </xdr:nvSpPr>
      <xdr:spPr>
        <a:xfrm>
          <a:off x="1079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3827</xdr:rowOff>
    </xdr:from>
    <xdr:ext cx="599010" cy="259045"/>
    <xdr:sp macro="" textlink="">
      <xdr:nvSpPr>
        <xdr:cNvPr id="188" name="テキスト ボックス 187"/>
        <xdr:cNvSpPr txBox="1"/>
      </xdr:nvSpPr>
      <xdr:spPr>
        <a:xfrm>
          <a:off x="830795" y="130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160147</xdr:rowOff>
    </xdr:from>
    <xdr:to>
      <xdr:col>24</xdr:col>
      <xdr:colOff>114300</xdr:colOff>
      <xdr:row>77</xdr:row>
      <xdr:rowOff>90297</xdr:rowOff>
    </xdr:to>
    <xdr:sp macro="" textlink="">
      <xdr:nvSpPr>
        <xdr:cNvPr id="194" name="楕円 193"/>
        <xdr:cNvSpPr/>
      </xdr:nvSpPr>
      <xdr:spPr>
        <a:xfrm>
          <a:off x="45847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75074</xdr:rowOff>
    </xdr:from>
    <xdr:ext cx="599010" cy="259045"/>
    <xdr:sp macro="" textlink="">
      <xdr:nvSpPr>
        <xdr:cNvPr id="195" name="民生費該当値テキスト"/>
        <xdr:cNvSpPr txBox="1"/>
      </xdr:nvSpPr>
      <xdr:spPr>
        <a:xfrm>
          <a:off x="4686300" y="1310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119190</xdr:rowOff>
    </xdr:from>
    <xdr:to>
      <xdr:col>20</xdr:col>
      <xdr:colOff>38100</xdr:colOff>
      <xdr:row>77</xdr:row>
      <xdr:rowOff>49340</xdr:rowOff>
    </xdr:to>
    <xdr:sp macro="" textlink="">
      <xdr:nvSpPr>
        <xdr:cNvPr id="196" name="楕円 195"/>
        <xdr:cNvSpPr/>
      </xdr:nvSpPr>
      <xdr:spPr>
        <a:xfrm>
          <a:off x="37465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40467</xdr:rowOff>
    </xdr:from>
    <xdr:ext cx="599010" cy="259045"/>
    <xdr:sp macro="" textlink="">
      <xdr:nvSpPr>
        <xdr:cNvPr id="197" name="テキスト ボックス 196"/>
        <xdr:cNvSpPr txBox="1"/>
      </xdr:nvSpPr>
      <xdr:spPr>
        <a:xfrm>
          <a:off x="3497795" y="132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76543</xdr:rowOff>
    </xdr:from>
    <xdr:to>
      <xdr:col>15</xdr:col>
      <xdr:colOff>101600</xdr:colOff>
      <xdr:row>79</xdr:row>
      <xdr:rowOff>6693</xdr:rowOff>
    </xdr:to>
    <xdr:sp macro="" textlink="">
      <xdr:nvSpPr>
        <xdr:cNvPr id="198" name="楕円 197"/>
        <xdr:cNvSpPr/>
      </xdr:nvSpPr>
      <xdr:spPr>
        <a:xfrm>
          <a:off x="2857500" y="134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169270</xdr:rowOff>
    </xdr:from>
    <xdr:ext cx="599010" cy="259045"/>
    <xdr:sp macro="" textlink="">
      <xdr:nvSpPr>
        <xdr:cNvPr id="199" name="テキスト ボックス 198"/>
        <xdr:cNvSpPr txBox="1"/>
      </xdr:nvSpPr>
      <xdr:spPr>
        <a:xfrm>
          <a:off x="2608795" y="1354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127000</xdr:rowOff>
    </xdr:from>
    <xdr:to>
      <xdr:col>10</xdr:col>
      <xdr:colOff>165100</xdr:colOff>
      <xdr:row>79</xdr:row>
      <xdr:rowOff>57150</xdr:rowOff>
    </xdr:to>
    <xdr:sp macro="" textlink="">
      <xdr:nvSpPr>
        <xdr:cNvPr id="200" name="楕円 199"/>
        <xdr:cNvSpPr/>
      </xdr:nvSpPr>
      <xdr:spPr>
        <a:xfrm>
          <a:off x="1968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48277</xdr:rowOff>
    </xdr:from>
    <xdr:ext cx="599010" cy="259045"/>
    <xdr:sp macro="" textlink="">
      <xdr:nvSpPr>
        <xdr:cNvPr id="201" name="テキスト ボックス 200"/>
        <xdr:cNvSpPr txBox="1"/>
      </xdr:nvSpPr>
      <xdr:spPr>
        <a:xfrm>
          <a:off x="1719795" y="1359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30138</xdr:rowOff>
    </xdr:from>
    <xdr:to>
      <xdr:col>6</xdr:col>
      <xdr:colOff>38100</xdr:colOff>
      <xdr:row>79</xdr:row>
      <xdr:rowOff>131738</xdr:rowOff>
    </xdr:to>
    <xdr:sp macro="" textlink="">
      <xdr:nvSpPr>
        <xdr:cNvPr id="202" name="楕円 201"/>
        <xdr:cNvSpPr/>
      </xdr:nvSpPr>
      <xdr:spPr>
        <a:xfrm>
          <a:off x="1079500" y="135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122865</xdr:rowOff>
    </xdr:from>
    <xdr:ext cx="599010" cy="259045"/>
    <xdr:sp macro="" textlink="">
      <xdr:nvSpPr>
        <xdr:cNvPr id="203" name="テキスト ボックス 202"/>
        <xdr:cNvSpPr txBox="1"/>
      </xdr:nvSpPr>
      <xdr:spPr>
        <a:xfrm>
          <a:off x="830795" y="1366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11130</xdr:rowOff>
    </xdr:from>
    <xdr:to>
      <xdr:col>24</xdr:col>
      <xdr:colOff>62865</xdr:colOff>
      <xdr:row>99</xdr:row>
      <xdr:rowOff>110505</xdr:rowOff>
    </xdr:to>
    <xdr:cxnSp macro="">
      <xdr:nvCxnSpPr>
        <xdr:cNvPr id="230" name="直線コネクタ 229"/>
        <xdr:cNvCxnSpPr/>
      </xdr:nvCxnSpPr>
      <xdr:spPr>
        <a:xfrm flipV="1">
          <a:off x="4633595" y="16127430"/>
          <a:ext cx="1270" cy="95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114332</xdr:rowOff>
    </xdr:from>
    <xdr:ext cx="534377" cy="259045"/>
    <xdr:sp macro="" textlink="">
      <xdr:nvSpPr>
        <xdr:cNvPr id="231" name="衛生費最小値テキスト"/>
        <xdr:cNvSpPr txBox="1"/>
      </xdr:nvSpPr>
      <xdr:spPr>
        <a:xfrm>
          <a:off x="4686300" y="1708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110505</xdr:rowOff>
    </xdr:from>
    <xdr:to>
      <xdr:col>24</xdr:col>
      <xdr:colOff>152400</xdr:colOff>
      <xdr:row>99</xdr:row>
      <xdr:rowOff>110505</xdr:rowOff>
    </xdr:to>
    <xdr:cxnSp macro="">
      <xdr:nvCxnSpPr>
        <xdr:cNvPr id="232" name="直線コネクタ 231"/>
        <xdr:cNvCxnSpPr/>
      </xdr:nvCxnSpPr>
      <xdr:spPr>
        <a:xfrm>
          <a:off x="4546600" y="1708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129257</xdr:rowOff>
    </xdr:from>
    <xdr:ext cx="534377" cy="259045"/>
    <xdr:sp macro="" textlink="">
      <xdr:nvSpPr>
        <xdr:cNvPr id="233" name="衛生費最大値テキスト"/>
        <xdr:cNvSpPr txBox="1"/>
      </xdr:nvSpPr>
      <xdr:spPr>
        <a:xfrm>
          <a:off x="4686300" y="159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11130</xdr:rowOff>
    </xdr:from>
    <xdr:to>
      <xdr:col>24</xdr:col>
      <xdr:colOff>152400</xdr:colOff>
      <xdr:row>94</xdr:row>
      <xdr:rowOff>11130</xdr:rowOff>
    </xdr:to>
    <xdr:cxnSp macro="">
      <xdr:nvCxnSpPr>
        <xdr:cNvPr id="234" name="直線コネクタ 233"/>
        <xdr:cNvCxnSpPr/>
      </xdr:nvCxnSpPr>
      <xdr:spPr>
        <a:xfrm>
          <a:off x="4546600" y="1612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47966</xdr:rowOff>
    </xdr:from>
    <xdr:to>
      <xdr:col>24</xdr:col>
      <xdr:colOff>63500</xdr:colOff>
      <xdr:row>97</xdr:row>
      <xdr:rowOff>165565</xdr:rowOff>
    </xdr:to>
    <xdr:cxnSp macro="">
      <xdr:nvCxnSpPr>
        <xdr:cNvPr id="235" name="直線コネクタ 234"/>
        <xdr:cNvCxnSpPr/>
      </xdr:nvCxnSpPr>
      <xdr:spPr>
        <a:xfrm flipV="1">
          <a:off x="3797300" y="16678616"/>
          <a:ext cx="8382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154097</xdr:rowOff>
    </xdr:from>
    <xdr:ext cx="534377" cy="259045"/>
    <xdr:sp macro="" textlink="">
      <xdr:nvSpPr>
        <xdr:cNvPr id="236" name="衛生費平均値テキスト"/>
        <xdr:cNvSpPr txBox="1"/>
      </xdr:nvSpPr>
      <xdr:spPr>
        <a:xfrm>
          <a:off x="4686300" y="1661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4220</xdr:rowOff>
    </xdr:from>
    <xdr:to>
      <xdr:col>24</xdr:col>
      <xdr:colOff>114300</xdr:colOff>
      <xdr:row>97</xdr:row>
      <xdr:rowOff>105820</xdr:rowOff>
    </xdr:to>
    <xdr:sp macro="" textlink="">
      <xdr:nvSpPr>
        <xdr:cNvPr id="237" name="フローチャート: 判断 236"/>
        <xdr:cNvSpPr/>
      </xdr:nvSpPr>
      <xdr:spPr>
        <a:xfrm>
          <a:off x="4584700" y="16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123730</xdr:rowOff>
    </xdr:from>
    <xdr:to>
      <xdr:col>19</xdr:col>
      <xdr:colOff>177800</xdr:colOff>
      <xdr:row>97</xdr:row>
      <xdr:rowOff>165565</xdr:rowOff>
    </xdr:to>
    <xdr:cxnSp macro="">
      <xdr:nvCxnSpPr>
        <xdr:cNvPr id="238" name="直線コネクタ 237"/>
        <xdr:cNvCxnSpPr/>
      </xdr:nvCxnSpPr>
      <xdr:spPr>
        <a:xfrm>
          <a:off x="2908300" y="15897130"/>
          <a:ext cx="889000" cy="8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18982</xdr:rowOff>
    </xdr:from>
    <xdr:to>
      <xdr:col>20</xdr:col>
      <xdr:colOff>38100</xdr:colOff>
      <xdr:row>97</xdr:row>
      <xdr:rowOff>120582</xdr:rowOff>
    </xdr:to>
    <xdr:sp macro="" textlink="">
      <xdr:nvSpPr>
        <xdr:cNvPr id="239" name="フローチャート: 判断 238"/>
        <xdr:cNvSpPr/>
      </xdr:nvSpPr>
      <xdr:spPr>
        <a:xfrm>
          <a:off x="3746500" y="166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137109</xdr:rowOff>
    </xdr:from>
    <xdr:ext cx="534377" cy="259045"/>
    <xdr:sp macro="" textlink="">
      <xdr:nvSpPr>
        <xdr:cNvPr id="240" name="テキスト ボックス 239"/>
        <xdr:cNvSpPr txBox="1"/>
      </xdr:nvSpPr>
      <xdr:spPr>
        <a:xfrm>
          <a:off x="3530111" y="164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60702</xdr:rowOff>
    </xdr:from>
    <xdr:to>
      <xdr:col>15</xdr:col>
      <xdr:colOff>50800</xdr:colOff>
      <xdr:row>92</xdr:row>
      <xdr:rowOff>123730</xdr:rowOff>
    </xdr:to>
    <xdr:cxnSp macro="">
      <xdr:nvCxnSpPr>
        <xdr:cNvPr id="241" name="直線コネクタ 240"/>
        <xdr:cNvCxnSpPr/>
      </xdr:nvCxnSpPr>
      <xdr:spPr>
        <a:xfrm>
          <a:off x="2019300" y="15491202"/>
          <a:ext cx="889000" cy="40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78777</xdr:rowOff>
    </xdr:from>
    <xdr:to>
      <xdr:col>15</xdr:col>
      <xdr:colOff>101600</xdr:colOff>
      <xdr:row>99</xdr:row>
      <xdr:rowOff>8927</xdr:rowOff>
    </xdr:to>
    <xdr:sp macro="" textlink="">
      <xdr:nvSpPr>
        <xdr:cNvPr id="242" name="フローチャート: 判断 241"/>
        <xdr:cNvSpPr/>
      </xdr:nvSpPr>
      <xdr:spPr>
        <a:xfrm>
          <a:off x="2857500" y="1688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xdr:rowOff>
    </xdr:from>
    <xdr:ext cx="534377" cy="259045"/>
    <xdr:sp macro="" textlink="">
      <xdr:nvSpPr>
        <xdr:cNvPr id="243" name="テキスト ボックス 242"/>
        <xdr:cNvSpPr txBox="1"/>
      </xdr:nvSpPr>
      <xdr:spPr>
        <a:xfrm>
          <a:off x="2641111" y="169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60702</xdr:rowOff>
    </xdr:from>
    <xdr:to>
      <xdr:col>10</xdr:col>
      <xdr:colOff>114300</xdr:colOff>
      <xdr:row>95</xdr:row>
      <xdr:rowOff>167458</xdr:rowOff>
    </xdr:to>
    <xdr:cxnSp macro="">
      <xdr:nvCxnSpPr>
        <xdr:cNvPr id="244" name="直線コネクタ 243"/>
        <xdr:cNvCxnSpPr/>
      </xdr:nvCxnSpPr>
      <xdr:spPr>
        <a:xfrm flipV="1">
          <a:off x="1130300" y="15491202"/>
          <a:ext cx="889000" cy="96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32665</xdr:rowOff>
    </xdr:from>
    <xdr:to>
      <xdr:col>10</xdr:col>
      <xdr:colOff>165100</xdr:colOff>
      <xdr:row>98</xdr:row>
      <xdr:rowOff>134265</xdr:rowOff>
    </xdr:to>
    <xdr:sp macro="" textlink="">
      <xdr:nvSpPr>
        <xdr:cNvPr id="245" name="フローチャート: 判断 244"/>
        <xdr:cNvSpPr/>
      </xdr:nvSpPr>
      <xdr:spPr>
        <a:xfrm>
          <a:off x="1968500" y="1683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125392</xdr:rowOff>
    </xdr:from>
    <xdr:ext cx="534377" cy="259045"/>
    <xdr:sp macro="" textlink="">
      <xdr:nvSpPr>
        <xdr:cNvPr id="246" name="テキスト ボックス 245"/>
        <xdr:cNvSpPr txBox="1"/>
      </xdr:nvSpPr>
      <xdr:spPr>
        <a:xfrm>
          <a:off x="1752111" y="169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142718</xdr:rowOff>
    </xdr:from>
    <xdr:to>
      <xdr:col>6</xdr:col>
      <xdr:colOff>38100</xdr:colOff>
      <xdr:row>99</xdr:row>
      <xdr:rowOff>72868</xdr:rowOff>
    </xdr:to>
    <xdr:sp macro="" textlink="">
      <xdr:nvSpPr>
        <xdr:cNvPr id="247" name="フローチャート: 判断 246"/>
        <xdr:cNvSpPr/>
      </xdr:nvSpPr>
      <xdr:spPr>
        <a:xfrm>
          <a:off x="1079500" y="1694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63995</xdr:rowOff>
    </xdr:from>
    <xdr:ext cx="534377" cy="259045"/>
    <xdr:sp macro="" textlink="">
      <xdr:nvSpPr>
        <xdr:cNvPr id="248" name="テキスト ボックス 247"/>
        <xdr:cNvSpPr txBox="1"/>
      </xdr:nvSpPr>
      <xdr:spPr>
        <a:xfrm>
          <a:off x="863111" y="170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168616</xdr:rowOff>
    </xdr:from>
    <xdr:to>
      <xdr:col>24</xdr:col>
      <xdr:colOff>114300</xdr:colOff>
      <xdr:row>97</xdr:row>
      <xdr:rowOff>98766</xdr:rowOff>
    </xdr:to>
    <xdr:sp macro="" textlink="">
      <xdr:nvSpPr>
        <xdr:cNvPr id="254" name="楕円 253"/>
        <xdr:cNvSpPr/>
      </xdr:nvSpPr>
      <xdr:spPr>
        <a:xfrm>
          <a:off x="4584700" y="166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20043</xdr:rowOff>
    </xdr:from>
    <xdr:ext cx="534377" cy="259045"/>
    <xdr:sp macro="" textlink="">
      <xdr:nvSpPr>
        <xdr:cNvPr id="255" name="衛生費該当値テキスト"/>
        <xdr:cNvSpPr txBox="1"/>
      </xdr:nvSpPr>
      <xdr:spPr>
        <a:xfrm>
          <a:off x="4686300" y="164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114765</xdr:rowOff>
    </xdr:from>
    <xdr:to>
      <xdr:col>20</xdr:col>
      <xdr:colOff>38100</xdr:colOff>
      <xdr:row>98</xdr:row>
      <xdr:rowOff>44915</xdr:rowOff>
    </xdr:to>
    <xdr:sp macro="" textlink="">
      <xdr:nvSpPr>
        <xdr:cNvPr id="256" name="楕円 255"/>
        <xdr:cNvSpPr/>
      </xdr:nvSpPr>
      <xdr:spPr>
        <a:xfrm>
          <a:off x="37465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36042</xdr:rowOff>
    </xdr:from>
    <xdr:ext cx="534377" cy="259045"/>
    <xdr:sp macro="" textlink="">
      <xdr:nvSpPr>
        <xdr:cNvPr id="257" name="テキスト ボックス 256"/>
        <xdr:cNvSpPr txBox="1"/>
      </xdr:nvSpPr>
      <xdr:spPr>
        <a:xfrm>
          <a:off x="3530111" y="16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72930</xdr:rowOff>
    </xdr:from>
    <xdr:to>
      <xdr:col>15</xdr:col>
      <xdr:colOff>101600</xdr:colOff>
      <xdr:row>93</xdr:row>
      <xdr:rowOff>3080</xdr:rowOff>
    </xdr:to>
    <xdr:sp macro="" textlink="">
      <xdr:nvSpPr>
        <xdr:cNvPr id="258" name="楕円 257"/>
        <xdr:cNvSpPr/>
      </xdr:nvSpPr>
      <xdr:spPr>
        <a:xfrm>
          <a:off x="2857500" y="158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19607</xdr:rowOff>
    </xdr:from>
    <xdr:ext cx="534377" cy="259045"/>
    <xdr:sp macro="" textlink="">
      <xdr:nvSpPr>
        <xdr:cNvPr id="259" name="テキスト ボックス 258"/>
        <xdr:cNvSpPr txBox="1"/>
      </xdr:nvSpPr>
      <xdr:spPr>
        <a:xfrm>
          <a:off x="2641111" y="156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9902</xdr:rowOff>
    </xdr:from>
    <xdr:to>
      <xdr:col>10</xdr:col>
      <xdr:colOff>165100</xdr:colOff>
      <xdr:row>90</xdr:row>
      <xdr:rowOff>111502</xdr:rowOff>
    </xdr:to>
    <xdr:sp macro="" textlink="">
      <xdr:nvSpPr>
        <xdr:cNvPr id="260" name="楕円 259"/>
        <xdr:cNvSpPr/>
      </xdr:nvSpPr>
      <xdr:spPr>
        <a:xfrm>
          <a:off x="1968500" y="154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128029</xdr:rowOff>
    </xdr:from>
    <xdr:ext cx="534377" cy="259045"/>
    <xdr:sp macro="" textlink="">
      <xdr:nvSpPr>
        <xdr:cNvPr id="261" name="テキスト ボックス 260"/>
        <xdr:cNvSpPr txBox="1"/>
      </xdr:nvSpPr>
      <xdr:spPr>
        <a:xfrm>
          <a:off x="1752111" y="152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116658</xdr:rowOff>
    </xdr:from>
    <xdr:to>
      <xdr:col>6</xdr:col>
      <xdr:colOff>38100</xdr:colOff>
      <xdr:row>96</xdr:row>
      <xdr:rowOff>46808</xdr:rowOff>
    </xdr:to>
    <xdr:sp macro="" textlink="">
      <xdr:nvSpPr>
        <xdr:cNvPr id="262" name="楕円 261"/>
        <xdr:cNvSpPr/>
      </xdr:nvSpPr>
      <xdr:spPr>
        <a:xfrm>
          <a:off x="1079500" y="164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63335</xdr:rowOff>
    </xdr:from>
    <xdr:ext cx="534377" cy="259045"/>
    <xdr:sp macro="" textlink="">
      <xdr:nvSpPr>
        <xdr:cNvPr id="263" name="テキスト ボックス 262"/>
        <xdr:cNvSpPr txBox="1"/>
      </xdr:nvSpPr>
      <xdr:spPr>
        <a:xfrm>
          <a:off x="863111" y="161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22134</xdr:rowOff>
    </xdr:from>
    <xdr:to>
      <xdr:col>54</xdr:col>
      <xdr:colOff>189865</xdr:colOff>
      <xdr:row>39</xdr:row>
      <xdr:rowOff>65568</xdr:rowOff>
    </xdr:to>
    <xdr:cxnSp macro="">
      <xdr:nvCxnSpPr>
        <xdr:cNvPr id="289" name="直線コネクタ 288"/>
        <xdr:cNvCxnSpPr/>
      </xdr:nvCxnSpPr>
      <xdr:spPr>
        <a:xfrm flipV="1">
          <a:off x="10475595" y="6365784"/>
          <a:ext cx="1270" cy="38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69395</xdr:rowOff>
    </xdr:from>
    <xdr:ext cx="378565" cy="259045"/>
    <xdr:sp macro="" textlink="">
      <xdr:nvSpPr>
        <xdr:cNvPr id="290" name="労働費最小値テキスト"/>
        <xdr:cNvSpPr txBox="1"/>
      </xdr:nvSpPr>
      <xdr:spPr>
        <a:xfrm>
          <a:off x="10528300" y="67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65568</xdr:rowOff>
    </xdr:from>
    <xdr:to>
      <xdr:col>55</xdr:col>
      <xdr:colOff>88900</xdr:colOff>
      <xdr:row>39</xdr:row>
      <xdr:rowOff>65568</xdr:rowOff>
    </xdr:to>
    <xdr:cxnSp macro="">
      <xdr:nvCxnSpPr>
        <xdr:cNvPr id="291" name="直線コネクタ 290"/>
        <xdr:cNvCxnSpPr/>
      </xdr:nvCxnSpPr>
      <xdr:spPr>
        <a:xfrm>
          <a:off x="10388600" y="675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140261</xdr:rowOff>
    </xdr:from>
    <xdr:ext cx="469744" cy="259045"/>
    <xdr:sp macro="" textlink="">
      <xdr:nvSpPr>
        <xdr:cNvPr id="292" name="労働費最大値テキスト"/>
        <xdr:cNvSpPr txBox="1"/>
      </xdr:nvSpPr>
      <xdr:spPr>
        <a:xfrm>
          <a:off x="10528300" y="614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22134</xdr:rowOff>
    </xdr:from>
    <xdr:to>
      <xdr:col>55</xdr:col>
      <xdr:colOff>88900</xdr:colOff>
      <xdr:row>37</xdr:row>
      <xdr:rowOff>22134</xdr:rowOff>
    </xdr:to>
    <xdr:cxnSp macro="">
      <xdr:nvCxnSpPr>
        <xdr:cNvPr id="293" name="直線コネクタ 292"/>
        <xdr:cNvCxnSpPr/>
      </xdr:nvCxnSpPr>
      <xdr:spPr>
        <a:xfrm>
          <a:off x="10388600" y="636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159948</xdr:rowOff>
    </xdr:from>
    <xdr:to>
      <xdr:col>55</xdr:col>
      <xdr:colOff>0</xdr:colOff>
      <xdr:row>37</xdr:row>
      <xdr:rowOff>166153</xdr:rowOff>
    </xdr:to>
    <xdr:cxnSp macro="">
      <xdr:nvCxnSpPr>
        <xdr:cNvPr id="294" name="直線コネクタ 293"/>
        <xdr:cNvCxnSpPr/>
      </xdr:nvCxnSpPr>
      <xdr:spPr>
        <a:xfrm>
          <a:off x="9639300" y="6503598"/>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168891</xdr:rowOff>
    </xdr:from>
    <xdr:ext cx="378565" cy="259045"/>
    <xdr:sp macro="" textlink="">
      <xdr:nvSpPr>
        <xdr:cNvPr id="295" name="労働費平均値テキスト"/>
        <xdr:cNvSpPr txBox="1"/>
      </xdr:nvSpPr>
      <xdr:spPr>
        <a:xfrm>
          <a:off x="10528300" y="6512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19014</xdr:rowOff>
    </xdr:from>
    <xdr:to>
      <xdr:col>55</xdr:col>
      <xdr:colOff>50800</xdr:colOff>
      <xdr:row>38</xdr:row>
      <xdr:rowOff>120614</xdr:rowOff>
    </xdr:to>
    <xdr:sp macro="" textlink="">
      <xdr:nvSpPr>
        <xdr:cNvPr id="296" name="フローチャート: 判断 295"/>
        <xdr:cNvSpPr/>
      </xdr:nvSpPr>
      <xdr:spPr>
        <a:xfrm>
          <a:off x="10426700" y="653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129576</xdr:rowOff>
    </xdr:from>
    <xdr:to>
      <xdr:col>50</xdr:col>
      <xdr:colOff>114300</xdr:colOff>
      <xdr:row>37</xdr:row>
      <xdr:rowOff>159948</xdr:rowOff>
    </xdr:to>
    <xdr:cxnSp macro="">
      <xdr:nvCxnSpPr>
        <xdr:cNvPr id="297" name="直線コネクタ 296"/>
        <xdr:cNvCxnSpPr/>
      </xdr:nvCxnSpPr>
      <xdr:spPr>
        <a:xfrm>
          <a:off x="8750300" y="6130326"/>
          <a:ext cx="889000" cy="37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100983</xdr:rowOff>
    </xdr:from>
    <xdr:to>
      <xdr:col>50</xdr:col>
      <xdr:colOff>165100</xdr:colOff>
      <xdr:row>38</xdr:row>
      <xdr:rowOff>31133</xdr:rowOff>
    </xdr:to>
    <xdr:sp macro="" textlink="">
      <xdr:nvSpPr>
        <xdr:cNvPr id="298" name="フローチャート: 判断 297"/>
        <xdr:cNvSpPr/>
      </xdr:nvSpPr>
      <xdr:spPr>
        <a:xfrm>
          <a:off x="95885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47660</xdr:rowOff>
    </xdr:from>
    <xdr:ext cx="378565" cy="259045"/>
    <xdr:sp macro="" textlink="">
      <xdr:nvSpPr>
        <xdr:cNvPr id="299" name="テキスト ボックス 298"/>
        <xdr:cNvSpPr txBox="1"/>
      </xdr:nvSpPr>
      <xdr:spPr>
        <a:xfrm>
          <a:off x="9450017" y="62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140353</xdr:rowOff>
    </xdr:from>
    <xdr:to>
      <xdr:col>45</xdr:col>
      <xdr:colOff>177800</xdr:colOff>
      <xdr:row>35</xdr:row>
      <xdr:rowOff>129576</xdr:rowOff>
    </xdr:to>
    <xdr:cxnSp macro="">
      <xdr:nvCxnSpPr>
        <xdr:cNvPr id="300" name="直線コネクタ 299"/>
        <xdr:cNvCxnSpPr/>
      </xdr:nvCxnSpPr>
      <xdr:spPr>
        <a:xfrm>
          <a:off x="7861300" y="5626753"/>
          <a:ext cx="889000" cy="50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136253</xdr:rowOff>
    </xdr:from>
    <xdr:to>
      <xdr:col>46</xdr:col>
      <xdr:colOff>38100</xdr:colOff>
      <xdr:row>38</xdr:row>
      <xdr:rowOff>66403</xdr:rowOff>
    </xdr:to>
    <xdr:sp macro="" textlink="">
      <xdr:nvSpPr>
        <xdr:cNvPr id="301" name="フローチャート: 判断 300"/>
        <xdr:cNvSpPr/>
      </xdr:nvSpPr>
      <xdr:spPr>
        <a:xfrm>
          <a:off x="8699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57530</xdr:rowOff>
    </xdr:from>
    <xdr:ext cx="378565" cy="259045"/>
    <xdr:sp macro="" textlink="">
      <xdr:nvSpPr>
        <xdr:cNvPr id="302" name="テキスト ボックス 301"/>
        <xdr:cNvSpPr txBox="1"/>
      </xdr:nvSpPr>
      <xdr:spPr>
        <a:xfrm>
          <a:off x="8561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77978</xdr:rowOff>
    </xdr:from>
    <xdr:to>
      <xdr:col>41</xdr:col>
      <xdr:colOff>50800</xdr:colOff>
      <xdr:row>32</xdr:row>
      <xdr:rowOff>140353</xdr:rowOff>
    </xdr:to>
    <xdr:cxnSp macro="">
      <xdr:nvCxnSpPr>
        <xdr:cNvPr id="303" name="直線コネクタ 302"/>
        <xdr:cNvCxnSpPr/>
      </xdr:nvCxnSpPr>
      <xdr:spPr>
        <a:xfrm>
          <a:off x="6972300" y="5221478"/>
          <a:ext cx="889000" cy="40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127762</xdr:rowOff>
    </xdr:from>
    <xdr:to>
      <xdr:col>41</xdr:col>
      <xdr:colOff>101600</xdr:colOff>
      <xdr:row>38</xdr:row>
      <xdr:rowOff>57912</xdr:rowOff>
    </xdr:to>
    <xdr:sp macro="" textlink="">
      <xdr:nvSpPr>
        <xdr:cNvPr id="304" name="フローチャート: 判断 303"/>
        <xdr:cNvSpPr/>
      </xdr:nvSpPr>
      <xdr:spPr>
        <a:xfrm>
          <a:off x="7810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49039</xdr:rowOff>
    </xdr:from>
    <xdr:ext cx="378565" cy="259045"/>
    <xdr:sp macro="" textlink="">
      <xdr:nvSpPr>
        <xdr:cNvPr id="305" name="テキスト ボックス 304"/>
        <xdr:cNvSpPr txBox="1"/>
      </xdr:nvSpPr>
      <xdr:spPr>
        <a:xfrm>
          <a:off x="7672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95105</xdr:rowOff>
    </xdr:from>
    <xdr:to>
      <xdr:col>36</xdr:col>
      <xdr:colOff>165100</xdr:colOff>
      <xdr:row>38</xdr:row>
      <xdr:rowOff>25255</xdr:rowOff>
    </xdr:to>
    <xdr:sp macro="" textlink="">
      <xdr:nvSpPr>
        <xdr:cNvPr id="306" name="フローチャート: 判断 305"/>
        <xdr:cNvSpPr/>
      </xdr:nvSpPr>
      <xdr:spPr>
        <a:xfrm>
          <a:off x="6921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16382</xdr:rowOff>
    </xdr:from>
    <xdr:ext cx="378565" cy="259045"/>
    <xdr:sp macro="" textlink="">
      <xdr:nvSpPr>
        <xdr:cNvPr id="307" name="テキスト ボックス 306"/>
        <xdr:cNvSpPr txBox="1"/>
      </xdr:nvSpPr>
      <xdr:spPr>
        <a:xfrm>
          <a:off x="6783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115352</xdr:rowOff>
    </xdr:from>
    <xdr:to>
      <xdr:col>55</xdr:col>
      <xdr:colOff>50800</xdr:colOff>
      <xdr:row>38</xdr:row>
      <xdr:rowOff>45503</xdr:rowOff>
    </xdr:to>
    <xdr:sp macro="" textlink="">
      <xdr:nvSpPr>
        <xdr:cNvPr id="313" name="楕円 312"/>
        <xdr:cNvSpPr/>
      </xdr:nvSpPr>
      <xdr:spPr>
        <a:xfrm>
          <a:off x="104267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138229</xdr:rowOff>
    </xdr:from>
    <xdr:ext cx="378565" cy="259045"/>
    <xdr:sp macro="" textlink="">
      <xdr:nvSpPr>
        <xdr:cNvPr id="314" name="労働費該当値テキスト"/>
        <xdr:cNvSpPr txBox="1"/>
      </xdr:nvSpPr>
      <xdr:spPr>
        <a:xfrm>
          <a:off x="10528300" y="631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109148</xdr:rowOff>
    </xdr:from>
    <xdr:to>
      <xdr:col>50</xdr:col>
      <xdr:colOff>165100</xdr:colOff>
      <xdr:row>38</xdr:row>
      <xdr:rowOff>39298</xdr:rowOff>
    </xdr:to>
    <xdr:sp macro="" textlink="">
      <xdr:nvSpPr>
        <xdr:cNvPr id="315" name="楕円 314"/>
        <xdr:cNvSpPr/>
      </xdr:nvSpPr>
      <xdr:spPr>
        <a:xfrm>
          <a:off x="9588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30425</xdr:rowOff>
    </xdr:from>
    <xdr:ext cx="378565" cy="259045"/>
    <xdr:sp macro="" textlink="">
      <xdr:nvSpPr>
        <xdr:cNvPr id="316" name="テキスト ボックス 315"/>
        <xdr:cNvSpPr txBox="1"/>
      </xdr:nvSpPr>
      <xdr:spPr>
        <a:xfrm>
          <a:off x="9450017" y="654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78776</xdr:rowOff>
    </xdr:from>
    <xdr:to>
      <xdr:col>46</xdr:col>
      <xdr:colOff>38100</xdr:colOff>
      <xdr:row>36</xdr:row>
      <xdr:rowOff>8926</xdr:rowOff>
    </xdr:to>
    <xdr:sp macro="" textlink="">
      <xdr:nvSpPr>
        <xdr:cNvPr id="317" name="楕円 316"/>
        <xdr:cNvSpPr/>
      </xdr:nvSpPr>
      <xdr:spPr>
        <a:xfrm>
          <a:off x="8699500" y="60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25453</xdr:rowOff>
    </xdr:from>
    <xdr:ext cx="469744" cy="259045"/>
    <xdr:sp macro="" textlink="">
      <xdr:nvSpPr>
        <xdr:cNvPr id="318" name="テキスト ボックス 317"/>
        <xdr:cNvSpPr txBox="1"/>
      </xdr:nvSpPr>
      <xdr:spPr>
        <a:xfrm>
          <a:off x="8515428" y="58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89553</xdr:rowOff>
    </xdr:from>
    <xdr:to>
      <xdr:col>41</xdr:col>
      <xdr:colOff>101600</xdr:colOff>
      <xdr:row>33</xdr:row>
      <xdr:rowOff>19703</xdr:rowOff>
    </xdr:to>
    <xdr:sp macro="" textlink="">
      <xdr:nvSpPr>
        <xdr:cNvPr id="319" name="楕円 318"/>
        <xdr:cNvSpPr/>
      </xdr:nvSpPr>
      <xdr:spPr>
        <a:xfrm>
          <a:off x="7810500" y="55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36230</xdr:rowOff>
    </xdr:from>
    <xdr:ext cx="469744" cy="259045"/>
    <xdr:sp macro="" textlink="">
      <xdr:nvSpPr>
        <xdr:cNvPr id="320" name="テキスト ボックス 319"/>
        <xdr:cNvSpPr txBox="1"/>
      </xdr:nvSpPr>
      <xdr:spPr>
        <a:xfrm>
          <a:off x="7626428" y="535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27178</xdr:rowOff>
    </xdr:from>
    <xdr:to>
      <xdr:col>36</xdr:col>
      <xdr:colOff>165100</xdr:colOff>
      <xdr:row>30</xdr:row>
      <xdr:rowOff>128778</xdr:rowOff>
    </xdr:to>
    <xdr:sp macro="" textlink="">
      <xdr:nvSpPr>
        <xdr:cNvPr id="321" name="楕円 320"/>
        <xdr:cNvSpPr/>
      </xdr:nvSpPr>
      <xdr:spPr>
        <a:xfrm>
          <a:off x="6921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145305</xdr:rowOff>
    </xdr:from>
    <xdr:ext cx="469744" cy="259045"/>
    <xdr:sp macro="" textlink="">
      <xdr:nvSpPr>
        <xdr:cNvPr id="322" name="テキスト ボックス 321"/>
        <xdr:cNvSpPr txBox="1"/>
      </xdr:nvSpPr>
      <xdr:spPr>
        <a:xfrm>
          <a:off x="6737428" y="49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111262</xdr:rowOff>
    </xdr:from>
    <xdr:to>
      <xdr:col>55</xdr:col>
      <xdr:colOff>0</xdr:colOff>
      <xdr:row>57</xdr:row>
      <xdr:rowOff>146878</xdr:rowOff>
    </xdr:to>
    <xdr:cxnSp macro="">
      <xdr:nvCxnSpPr>
        <xdr:cNvPr id="349" name="直線コネクタ 348"/>
        <xdr:cNvCxnSpPr/>
      </xdr:nvCxnSpPr>
      <xdr:spPr>
        <a:xfrm>
          <a:off x="9639300" y="9883912"/>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50" name="農林水産業費平均値テキスト"/>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111262</xdr:rowOff>
    </xdr:from>
    <xdr:to>
      <xdr:col>50</xdr:col>
      <xdr:colOff>114300</xdr:colOff>
      <xdr:row>57</xdr:row>
      <xdr:rowOff>138740</xdr:rowOff>
    </xdr:to>
    <xdr:cxnSp macro="">
      <xdr:nvCxnSpPr>
        <xdr:cNvPr id="352" name="直線コネクタ 351"/>
        <xdr:cNvCxnSpPr/>
      </xdr:nvCxnSpPr>
      <xdr:spPr>
        <a:xfrm flipV="1">
          <a:off x="8750300" y="9883912"/>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4" name="テキスト ボックス 353"/>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83556</xdr:rowOff>
    </xdr:from>
    <xdr:to>
      <xdr:col>45</xdr:col>
      <xdr:colOff>177800</xdr:colOff>
      <xdr:row>57</xdr:row>
      <xdr:rowOff>138740</xdr:rowOff>
    </xdr:to>
    <xdr:cxnSp macro="">
      <xdr:nvCxnSpPr>
        <xdr:cNvPr id="355" name="直線コネクタ 354"/>
        <xdr:cNvCxnSpPr/>
      </xdr:nvCxnSpPr>
      <xdr:spPr>
        <a:xfrm>
          <a:off x="7861300" y="9856206"/>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7" name="テキスト ボックス 356"/>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83556</xdr:rowOff>
    </xdr:from>
    <xdr:to>
      <xdr:col>41</xdr:col>
      <xdr:colOff>50800</xdr:colOff>
      <xdr:row>57</xdr:row>
      <xdr:rowOff>125116</xdr:rowOff>
    </xdr:to>
    <xdr:cxnSp macro="">
      <xdr:nvCxnSpPr>
        <xdr:cNvPr id="358" name="直線コネクタ 357"/>
        <xdr:cNvCxnSpPr/>
      </xdr:nvCxnSpPr>
      <xdr:spPr>
        <a:xfrm flipV="1">
          <a:off x="6972300" y="9856206"/>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60" name="テキスト ボックス 359"/>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2" name="テキスト ボックス 361"/>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96078</xdr:rowOff>
    </xdr:from>
    <xdr:to>
      <xdr:col>55</xdr:col>
      <xdr:colOff>50800</xdr:colOff>
      <xdr:row>58</xdr:row>
      <xdr:rowOff>26228</xdr:rowOff>
    </xdr:to>
    <xdr:sp macro="" textlink="">
      <xdr:nvSpPr>
        <xdr:cNvPr id="368" name="楕円 367"/>
        <xdr:cNvSpPr/>
      </xdr:nvSpPr>
      <xdr:spPr>
        <a:xfrm>
          <a:off x="104267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74505</xdr:rowOff>
    </xdr:from>
    <xdr:ext cx="469744" cy="259045"/>
    <xdr:sp macro="" textlink="">
      <xdr:nvSpPr>
        <xdr:cNvPr id="369" name="農林水産業費該当値テキスト"/>
        <xdr:cNvSpPr txBox="1"/>
      </xdr:nvSpPr>
      <xdr:spPr>
        <a:xfrm>
          <a:off x="10528300" y="984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60462</xdr:rowOff>
    </xdr:from>
    <xdr:to>
      <xdr:col>50</xdr:col>
      <xdr:colOff>165100</xdr:colOff>
      <xdr:row>57</xdr:row>
      <xdr:rowOff>162062</xdr:rowOff>
    </xdr:to>
    <xdr:sp macro="" textlink="">
      <xdr:nvSpPr>
        <xdr:cNvPr id="370" name="楕円 369"/>
        <xdr:cNvSpPr/>
      </xdr:nvSpPr>
      <xdr:spPr>
        <a:xfrm>
          <a:off x="9588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153189</xdr:rowOff>
    </xdr:from>
    <xdr:ext cx="469744" cy="259045"/>
    <xdr:sp macro="" textlink="">
      <xdr:nvSpPr>
        <xdr:cNvPr id="371" name="テキスト ボックス 370"/>
        <xdr:cNvSpPr txBox="1"/>
      </xdr:nvSpPr>
      <xdr:spPr>
        <a:xfrm>
          <a:off x="9404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87940</xdr:rowOff>
    </xdr:from>
    <xdr:to>
      <xdr:col>46</xdr:col>
      <xdr:colOff>38100</xdr:colOff>
      <xdr:row>58</xdr:row>
      <xdr:rowOff>18090</xdr:rowOff>
    </xdr:to>
    <xdr:sp macro="" textlink="">
      <xdr:nvSpPr>
        <xdr:cNvPr id="372" name="楕円 371"/>
        <xdr:cNvSpPr/>
      </xdr:nvSpPr>
      <xdr:spPr>
        <a:xfrm>
          <a:off x="86995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9217</xdr:rowOff>
    </xdr:from>
    <xdr:ext cx="469744" cy="259045"/>
    <xdr:sp macro="" textlink="">
      <xdr:nvSpPr>
        <xdr:cNvPr id="373" name="テキスト ボックス 372"/>
        <xdr:cNvSpPr txBox="1"/>
      </xdr:nvSpPr>
      <xdr:spPr>
        <a:xfrm>
          <a:off x="8515428" y="99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32756</xdr:rowOff>
    </xdr:from>
    <xdr:to>
      <xdr:col>41</xdr:col>
      <xdr:colOff>101600</xdr:colOff>
      <xdr:row>57</xdr:row>
      <xdr:rowOff>134356</xdr:rowOff>
    </xdr:to>
    <xdr:sp macro="" textlink="">
      <xdr:nvSpPr>
        <xdr:cNvPr id="374" name="楕円 373"/>
        <xdr:cNvSpPr/>
      </xdr:nvSpPr>
      <xdr:spPr>
        <a:xfrm>
          <a:off x="7810500" y="98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125483</xdr:rowOff>
    </xdr:from>
    <xdr:ext cx="469744" cy="259045"/>
    <xdr:sp macro="" textlink="">
      <xdr:nvSpPr>
        <xdr:cNvPr id="375" name="テキスト ボックス 374"/>
        <xdr:cNvSpPr txBox="1"/>
      </xdr:nvSpPr>
      <xdr:spPr>
        <a:xfrm>
          <a:off x="7626428" y="989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74316</xdr:rowOff>
    </xdr:from>
    <xdr:to>
      <xdr:col>36</xdr:col>
      <xdr:colOff>165100</xdr:colOff>
      <xdr:row>58</xdr:row>
      <xdr:rowOff>4466</xdr:rowOff>
    </xdr:to>
    <xdr:sp macro="" textlink="">
      <xdr:nvSpPr>
        <xdr:cNvPr id="376" name="楕円 375"/>
        <xdr:cNvSpPr/>
      </xdr:nvSpPr>
      <xdr:spPr>
        <a:xfrm>
          <a:off x="6921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167043</xdr:rowOff>
    </xdr:from>
    <xdr:ext cx="469744" cy="259045"/>
    <xdr:sp macro="" textlink="">
      <xdr:nvSpPr>
        <xdr:cNvPr id="377" name="テキスト ボックス 376"/>
        <xdr:cNvSpPr txBox="1"/>
      </xdr:nvSpPr>
      <xdr:spPr>
        <a:xfrm>
          <a:off x="6737428" y="993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44641</xdr:rowOff>
    </xdr:from>
    <xdr:to>
      <xdr:col>55</xdr:col>
      <xdr:colOff>0</xdr:colOff>
      <xdr:row>76</xdr:row>
      <xdr:rowOff>77293</xdr:rowOff>
    </xdr:to>
    <xdr:cxnSp macro="">
      <xdr:nvCxnSpPr>
        <xdr:cNvPr id="406" name="直線コネクタ 405"/>
        <xdr:cNvCxnSpPr/>
      </xdr:nvCxnSpPr>
      <xdr:spPr>
        <a:xfrm>
          <a:off x="9639300" y="13074841"/>
          <a:ext cx="8382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7" name="商工費平均値テキスト"/>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43231</xdr:rowOff>
    </xdr:from>
    <xdr:to>
      <xdr:col>50</xdr:col>
      <xdr:colOff>114300</xdr:colOff>
      <xdr:row>76</xdr:row>
      <xdr:rowOff>44641</xdr:rowOff>
    </xdr:to>
    <xdr:cxnSp macro="">
      <xdr:nvCxnSpPr>
        <xdr:cNvPr id="409" name="直線コネクタ 408"/>
        <xdr:cNvCxnSpPr/>
      </xdr:nvCxnSpPr>
      <xdr:spPr>
        <a:xfrm>
          <a:off x="8750300" y="12901981"/>
          <a:ext cx="889000" cy="1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11" name="テキスト ボックス 410"/>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43231</xdr:rowOff>
    </xdr:from>
    <xdr:to>
      <xdr:col>45</xdr:col>
      <xdr:colOff>177800</xdr:colOff>
      <xdr:row>76</xdr:row>
      <xdr:rowOff>134175</xdr:rowOff>
    </xdr:to>
    <xdr:cxnSp macro="">
      <xdr:nvCxnSpPr>
        <xdr:cNvPr id="412" name="直線コネクタ 411"/>
        <xdr:cNvCxnSpPr/>
      </xdr:nvCxnSpPr>
      <xdr:spPr>
        <a:xfrm flipV="1">
          <a:off x="7861300" y="12901981"/>
          <a:ext cx="889000" cy="2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4" name="テキスト ボックス 413"/>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134175</xdr:rowOff>
    </xdr:from>
    <xdr:to>
      <xdr:col>41</xdr:col>
      <xdr:colOff>50800</xdr:colOff>
      <xdr:row>77</xdr:row>
      <xdr:rowOff>105981</xdr:rowOff>
    </xdr:to>
    <xdr:cxnSp macro="">
      <xdr:nvCxnSpPr>
        <xdr:cNvPr id="415" name="直線コネクタ 414"/>
        <xdr:cNvCxnSpPr/>
      </xdr:nvCxnSpPr>
      <xdr:spPr>
        <a:xfrm flipV="1">
          <a:off x="6972300" y="13164375"/>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121200</xdr:rowOff>
    </xdr:from>
    <xdr:ext cx="469744" cy="259045"/>
    <xdr:sp macro="" textlink="">
      <xdr:nvSpPr>
        <xdr:cNvPr id="417" name="テキスト ボックス 416"/>
        <xdr:cNvSpPr txBox="1"/>
      </xdr:nvSpPr>
      <xdr:spPr>
        <a:xfrm>
          <a:off x="7626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9" name="テキスト ボックス 418"/>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26493</xdr:rowOff>
    </xdr:from>
    <xdr:to>
      <xdr:col>55</xdr:col>
      <xdr:colOff>50800</xdr:colOff>
      <xdr:row>76</xdr:row>
      <xdr:rowOff>128093</xdr:rowOff>
    </xdr:to>
    <xdr:sp macro="" textlink="">
      <xdr:nvSpPr>
        <xdr:cNvPr id="425" name="楕円 424"/>
        <xdr:cNvSpPr/>
      </xdr:nvSpPr>
      <xdr:spPr>
        <a:xfrm>
          <a:off x="104267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49369</xdr:rowOff>
    </xdr:from>
    <xdr:ext cx="534377" cy="259045"/>
    <xdr:sp macro="" textlink="">
      <xdr:nvSpPr>
        <xdr:cNvPr id="426" name="商工費該当値テキスト"/>
        <xdr:cNvSpPr txBox="1"/>
      </xdr:nvSpPr>
      <xdr:spPr>
        <a:xfrm>
          <a:off x="10528300" y="129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165291</xdr:rowOff>
    </xdr:from>
    <xdr:to>
      <xdr:col>50</xdr:col>
      <xdr:colOff>165100</xdr:colOff>
      <xdr:row>76</xdr:row>
      <xdr:rowOff>95441</xdr:rowOff>
    </xdr:to>
    <xdr:sp macro="" textlink="">
      <xdr:nvSpPr>
        <xdr:cNvPr id="427" name="楕円 426"/>
        <xdr:cNvSpPr/>
      </xdr:nvSpPr>
      <xdr:spPr>
        <a:xfrm>
          <a:off x="9588500" y="130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111968</xdr:rowOff>
    </xdr:from>
    <xdr:ext cx="534377" cy="259045"/>
    <xdr:sp macro="" textlink="">
      <xdr:nvSpPr>
        <xdr:cNvPr id="428" name="テキスト ボックス 427"/>
        <xdr:cNvSpPr txBox="1"/>
      </xdr:nvSpPr>
      <xdr:spPr>
        <a:xfrm>
          <a:off x="9372111" y="127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163881</xdr:rowOff>
    </xdr:from>
    <xdr:to>
      <xdr:col>46</xdr:col>
      <xdr:colOff>38100</xdr:colOff>
      <xdr:row>75</xdr:row>
      <xdr:rowOff>94031</xdr:rowOff>
    </xdr:to>
    <xdr:sp macro="" textlink="">
      <xdr:nvSpPr>
        <xdr:cNvPr id="429" name="楕円 428"/>
        <xdr:cNvSpPr/>
      </xdr:nvSpPr>
      <xdr:spPr>
        <a:xfrm>
          <a:off x="8699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110558</xdr:rowOff>
    </xdr:from>
    <xdr:ext cx="534377" cy="259045"/>
    <xdr:sp macro="" textlink="">
      <xdr:nvSpPr>
        <xdr:cNvPr id="430" name="テキスト ボックス 429"/>
        <xdr:cNvSpPr txBox="1"/>
      </xdr:nvSpPr>
      <xdr:spPr>
        <a:xfrm>
          <a:off x="8483111" y="126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83375</xdr:rowOff>
    </xdr:from>
    <xdr:to>
      <xdr:col>41</xdr:col>
      <xdr:colOff>101600</xdr:colOff>
      <xdr:row>77</xdr:row>
      <xdr:rowOff>13525</xdr:rowOff>
    </xdr:to>
    <xdr:sp macro="" textlink="">
      <xdr:nvSpPr>
        <xdr:cNvPr id="431" name="楕円 430"/>
        <xdr:cNvSpPr/>
      </xdr:nvSpPr>
      <xdr:spPr>
        <a:xfrm>
          <a:off x="7810500" y="131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30053</xdr:rowOff>
    </xdr:from>
    <xdr:ext cx="534377" cy="259045"/>
    <xdr:sp macro="" textlink="">
      <xdr:nvSpPr>
        <xdr:cNvPr id="432" name="テキスト ボックス 431"/>
        <xdr:cNvSpPr txBox="1"/>
      </xdr:nvSpPr>
      <xdr:spPr>
        <a:xfrm>
          <a:off x="7594111" y="128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55181</xdr:rowOff>
    </xdr:from>
    <xdr:to>
      <xdr:col>36</xdr:col>
      <xdr:colOff>165100</xdr:colOff>
      <xdr:row>77</xdr:row>
      <xdr:rowOff>156781</xdr:rowOff>
    </xdr:to>
    <xdr:sp macro="" textlink="">
      <xdr:nvSpPr>
        <xdr:cNvPr id="433" name="楕円 432"/>
        <xdr:cNvSpPr/>
      </xdr:nvSpPr>
      <xdr:spPr>
        <a:xfrm>
          <a:off x="6921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147908</xdr:rowOff>
    </xdr:from>
    <xdr:ext cx="469744" cy="259045"/>
    <xdr:sp macro="" textlink="">
      <xdr:nvSpPr>
        <xdr:cNvPr id="434" name="テキスト ボックス 433"/>
        <xdr:cNvSpPr txBox="1"/>
      </xdr:nvSpPr>
      <xdr:spPr>
        <a:xfrm>
          <a:off x="6737428" y="1334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91847</xdr:rowOff>
    </xdr:from>
    <xdr:to>
      <xdr:col>55</xdr:col>
      <xdr:colOff>0</xdr:colOff>
      <xdr:row>96</xdr:row>
      <xdr:rowOff>139148</xdr:rowOff>
    </xdr:to>
    <xdr:cxnSp macro="">
      <xdr:nvCxnSpPr>
        <xdr:cNvPr id="464" name="直線コネクタ 463"/>
        <xdr:cNvCxnSpPr/>
      </xdr:nvCxnSpPr>
      <xdr:spPr>
        <a:xfrm flipV="1">
          <a:off x="9639300" y="16551047"/>
          <a:ext cx="8382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81329</xdr:rowOff>
    </xdr:from>
    <xdr:ext cx="534377" cy="259045"/>
    <xdr:sp macro="" textlink="">
      <xdr:nvSpPr>
        <xdr:cNvPr id="465" name="土木費平均値テキスト"/>
        <xdr:cNvSpPr txBox="1"/>
      </xdr:nvSpPr>
      <xdr:spPr>
        <a:xfrm>
          <a:off x="10528300" y="1654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111830</xdr:rowOff>
    </xdr:from>
    <xdr:to>
      <xdr:col>50</xdr:col>
      <xdr:colOff>114300</xdr:colOff>
      <xdr:row>96</xdr:row>
      <xdr:rowOff>139148</xdr:rowOff>
    </xdr:to>
    <xdr:cxnSp macro="">
      <xdr:nvCxnSpPr>
        <xdr:cNvPr id="467" name="直線コネクタ 466"/>
        <xdr:cNvCxnSpPr/>
      </xdr:nvCxnSpPr>
      <xdr:spPr>
        <a:xfrm>
          <a:off x="8750300" y="1657103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69" name="テキスト ボックス 468"/>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80721</xdr:rowOff>
    </xdr:from>
    <xdr:to>
      <xdr:col>45</xdr:col>
      <xdr:colOff>177800</xdr:colOff>
      <xdr:row>96</xdr:row>
      <xdr:rowOff>111830</xdr:rowOff>
    </xdr:to>
    <xdr:cxnSp macro="">
      <xdr:nvCxnSpPr>
        <xdr:cNvPr id="470" name="直線コネクタ 469"/>
        <xdr:cNvCxnSpPr/>
      </xdr:nvCxnSpPr>
      <xdr:spPr>
        <a:xfrm>
          <a:off x="7861300" y="16539921"/>
          <a:ext cx="8890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23950</xdr:rowOff>
    </xdr:from>
    <xdr:ext cx="534377" cy="259045"/>
    <xdr:sp macro="" textlink="">
      <xdr:nvSpPr>
        <xdr:cNvPr id="472" name="テキスト ボックス 471"/>
        <xdr:cNvSpPr txBox="1"/>
      </xdr:nvSpPr>
      <xdr:spPr>
        <a:xfrm>
          <a:off x="8483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75216</xdr:rowOff>
    </xdr:from>
    <xdr:to>
      <xdr:col>41</xdr:col>
      <xdr:colOff>50800</xdr:colOff>
      <xdr:row>96</xdr:row>
      <xdr:rowOff>80721</xdr:rowOff>
    </xdr:to>
    <xdr:cxnSp macro="">
      <xdr:nvCxnSpPr>
        <xdr:cNvPr id="473" name="直線コネクタ 472"/>
        <xdr:cNvCxnSpPr/>
      </xdr:nvCxnSpPr>
      <xdr:spPr>
        <a:xfrm>
          <a:off x="6972300" y="1653441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57897</xdr:rowOff>
    </xdr:from>
    <xdr:ext cx="534377" cy="259045"/>
    <xdr:sp macro="" textlink="">
      <xdr:nvSpPr>
        <xdr:cNvPr id="475" name="テキスト ボックス 474"/>
        <xdr:cNvSpPr txBox="1"/>
      </xdr:nvSpPr>
      <xdr:spPr>
        <a:xfrm>
          <a:off x="7594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9777</xdr:rowOff>
    </xdr:from>
    <xdr:ext cx="534377" cy="259045"/>
    <xdr:sp macro="" textlink="">
      <xdr:nvSpPr>
        <xdr:cNvPr id="477" name="テキスト ボックス 476"/>
        <xdr:cNvSpPr txBox="1"/>
      </xdr:nvSpPr>
      <xdr:spPr>
        <a:xfrm>
          <a:off x="6705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41047</xdr:rowOff>
    </xdr:from>
    <xdr:to>
      <xdr:col>55</xdr:col>
      <xdr:colOff>50800</xdr:colOff>
      <xdr:row>96</xdr:row>
      <xdr:rowOff>142647</xdr:rowOff>
    </xdr:to>
    <xdr:sp macro="" textlink="">
      <xdr:nvSpPr>
        <xdr:cNvPr id="483" name="楕円 482"/>
        <xdr:cNvSpPr/>
      </xdr:nvSpPr>
      <xdr:spPr>
        <a:xfrm>
          <a:off x="10426700" y="165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63924</xdr:rowOff>
    </xdr:from>
    <xdr:ext cx="534377" cy="259045"/>
    <xdr:sp macro="" textlink="">
      <xdr:nvSpPr>
        <xdr:cNvPr id="484" name="土木費該当値テキスト"/>
        <xdr:cNvSpPr txBox="1"/>
      </xdr:nvSpPr>
      <xdr:spPr>
        <a:xfrm>
          <a:off x="10528300" y="163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88348</xdr:rowOff>
    </xdr:from>
    <xdr:to>
      <xdr:col>50</xdr:col>
      <xdr:colOff>165100</xdr:colOff>
      <xdr:row>97</xdr:row>
      <xdr:rowOff>18498</xdr:rowOff>
    </xdr:to>
    <xdr:sp macro="" textlink="">
      <xdr:nvSpPr>
        <xdr:cNvPr id="485" name="楕円 484"/>
        <xdr:cNvSpPr/>
      </xdr:nvSpPr>
      <xdr:spPr>
        <a:xfrm>
          <a:off x="9588500" y="165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35025</xdr:rowOff>
    </xdr:from>
    <xdr:ext cx="534377" cy="259045"/>
    <xdr:sp macro="" textlink="">
      <xdr:nvSpPr>
        <xdr:cNvPr id="486" name="テキスト ボックス 485"/>
        <xdr:cNvSpPr txBox="1"/>
      </xdr:nvSpPr>
      <xdr:spPr>
        <a:xfrm>
          <a:off x="9372111" y="163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61030</xdr:rowOff>
    </xdr:from>
    <xdr:to>
      <xdr:col>46</xdr:col>
      <xdr:colOff>38100</xdr:colOff>
      <xdr:row>96</xdr:row>
      <xdr:rowOff>162630</xdr:rowOff>
    </xdr:to>
    <xdr:sp macro="" textlink="">
      <xdr:nvSpPr>
        <xdr:cNvPr id="487" name="楕円 486"/>
        <xdr:cNvSpPr/>
      </xdr:nvSpPr>
      <xdr:spPr>
        <a:xfrm>
          <a:off x="8699500" y="165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7707</xdr:rowOff>
    </xdr:from>
    <xdr:ext cx="534377" cy="259045"/>
    <xdr:sp macro="" textlink="">
      <xdr:nvSpPr>
        <xdr:cNvPr id="488" name="テキスト ボックス 487"/>
        <xdr:cNvSpPr txBox="1"/>
      </xdr:nvSpPr>
      <xdr:spPr>
        <a:xfrm>
          <a:off x="8483111" y="162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29921</xdr:rowOff>
    </xdr:from>
    <xdr:to>
      <xdr:col>41</xdr:col>
      <xdr:colOff>101600</xdr:colOff>
      <xdr:row>96</xdr:row>
      <xdr:rowOff>131521</xdr:rowOff>
    </xdr:to>
    <xdr:sp macro="" textlink="">
      <xdr:nvSpPr>
        <xdr:cNvPr id="489" name="楕円 488"/>
        <xdr:cNvSpPr/>
      </xdr:nvSpPr>
      <xdr:spPr>
        <a:xfrm>
          <a:off x="78105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148048</xdr:rowOff>
    </xdr:from>
    <xdr:ext cx="534377" cy="259045"/>
    <xdr:sp macro="" textlink="">
      <xdr:nvSpPr>
        <xdr:cNvPr id="490" name="テキスト ボックス 489"/>
        <xdr:cNvSpPr txBox="1"/>
      </xdr:nvSpPr>
      <xdr:spPr>
        <a:xfrm>
          <a:off x="7594111" y="162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24416</xdr:rowOff>
    </xdr:from>
    <xdr:to>
      <xdr:col>36</xdr:col>
      <xdr:colOff>165100</xdr:colOff>
      <xdr:row>96</xdr:row>
      <xdr:rowOff>126016</xdr:rowOff>
    </xdr:to>
    <xdr:sp macro="" textlink="">
      <xdr:nvSpPr>
        <xdr:cNvPr id="491" name="楕円 490"/>
        <xdr:cNvSpPr/>
      </xdr:nvSpPr>
      <xdr:spPr>
        <a:xfrm>
          <a:off x="6921500" y="164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142543</xdr:rowOff>
    </xdr:from>
    <xdr:ext cx="534377" cy="259045"/>
    <xdr:sp macro="" textlink="">
      <xdr:nvSpPr>
        <xdr:cNvPr id="492" name="テキスト ボックス 491"/>
        <xdr:cNvSpPr txBox="1"/>
      </xdr:nvSpPr>
      <xdr:spPr>
        <a:xfrm>
          <a:off x="6705111" y="162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92892</xdr:rowOff>
    </xdr:from>
    <xdr:to>
      <xdr:col>85</xdr:col>
      <xdr:colOff>127000</xdr:colOff>
      <xdr:row>36</xdr:row>
      <xdr:rowOff>140462</xdr:rowOff>
    </xdr:to>
    <xdr:cxnSp macro="">
      <xdr:nvCxnSpPr>
        <xdr:cNvPr id="524" name="直線コネクタ 523"/>
        <xdr:cNvCxnSpPr/>
      </xdr:nvCxnSpPr>
      <xdr:spPr>
        <a:xfrm>
          <a:off x="15481300" y="6265092"/>
          <a:ext cx="8382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5" name="消防費平均値テキスト"/>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15276</xdr:rowOff>
    </xdr:from>
    <xdr:to>
      <xdr:col>81</xdr:col>
      <xdr:colOff>50800</xdr:colOff>
      <xdr:row>36</xdr:row>
      <xdr:rowOff>92892</xdr:rowOff>
    </xdr:to>
    <xdr:cxnSp macro="">
      <xdr:nvCxnSpPr>
        <xdr:cNvPr id="527" name="直線コネクタ 526"/>
        <xdr:cNvCxnSpPr/>
      </xdr:nvCxnSpPr>
      <xdr:spPr>
        <a:xfrm>
          <a:off x="14592300" y="6187476"/>
          <a:ext cx="889000" cy="7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9" name="テキスト ボックス 528"/>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15276</xdr:rowOff>
    </xdr:from>
    <xdr:to>
      <xdr:col>76</xdr:col>
      <xdr:colOff>114300</xdr:colOff>
      <xdr:row>36</xdr:row>
      <xdr:rowOff>144599</xdr:rowOff>
    </xdr:to>
    <xdr:cxnSp macro="">
      <xdr:nvCxnSpPr>
        <xdr:cNvPr id="530" name="直線コネクタ 529"/>
        <xdr:cNvCxnSpPr/>
      </xdr:nvCxnSpPr>
      <xdr:spPr>
        <a:xfrm flipV="1">
          <a:off x="13703300" y="6187476"/>
          <a:ext cx="889000" cy="1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2" name="テキスト ボックス 531"/>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144599</xdr:rowOff>
    </xdr:from>
    <xdr:to>
      <xdr:col>71</xdr:col>
      <xdr:colOff>177800</xdr:colOff>
      <xdr:row>37</xdr:row>
      <xdr:rowOff>17780</xdr:rowOff>
    </xdr:to>
    <xdr:cxnSp macro="">
      <xdr:nvCxnSpPr>
        <xdr:cNvPr id="533" name="直線コネクタ 532"/>
        <xdr:cNvCxnSpPr/>
      </xdr:nvCxnSpPr>
      <xdr:spPr>
        <a:xfrm flipV="1">
          <a:off x="12814300" y="6316799"/>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5" name="テキスト ボックス 534"/>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7" name="テキスト ボックス 536"/>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89662</xdr:rowOff>
    </xdr:from>
    <xdr:to>
      <xdr:col>85</xdr:col>
      <xdr:colOff>177800</xdr:colOff>
      <xdr:row>37</xdr:row>
      <xdr:rowOff>19812</xdr:rowOff>
    </xdr:to>
    <xdr:sp macro="" textlink="">
      <xdr:nvSpPr>
        <xdr:cNvPr id="543" name="楕円 542"/>
        <xdr:cNvSpPr/>
      </xdr:nvSpPr>
      <xdr:spPr>
        <a:xfrm>
          <a:off x="162687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68089</xdr:rowOff>
    </xdr:from>
    <xdr:ext cx="534377" cy="259045"/>
    <xdr:sp macro="" textlink="">
      <xdr:nvSpPr>
        <xdr:cNvPr id="544" name="消防費該当値テキスト"/>
        <xdr:cNvSpPr txBox="1"/>
      </xdr:nvSpPr>
      <xdr:spPr>
        <a:xfrm>
          <a:off x="16370300" y="62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42092</xdr:rowOff>
    </xdr:from>
    <xdr:to>
      <xdr:col>81</xdr:col>
      <xdr:colOff>101600</xdr:colOff>
      <xdr:row>36</xdr:row>
      <xdr:rowOff>143692</xdr:rowOff>
    </xdr:to>
    <xdr:sp macro="" textlink="">
      <xdr:nvSpPr>
        <xdr:cNvPr id="545" name="楕円 544"/>
        <xdr:cNvSpPr/>
      </xdr:nvSpPr>
      <xdr:spPr>
        <a:xfrm>
          <a:off x="15430500" y="62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134819</xdr:rowOff>
    </xdr:from>
    <xdr:ext cx="534377" cy="259045"/>
    <xdr:sp macro="" textlink="">
      <xdr:nvSpPr>
        <xdr:cNvPr id="546" name="テキスト ボックス 545"/>
        <xdr:cNvSpPr txBox="1"/>
      </xdr:nvSpPr>
      <xdr:spPr>
        <a:xfrm>
          <a:off x="15214111" y="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135926</xdr:rowOff>
    </xdr:from>
    <xdr:to>
      <xdr:col>76</xdr:col>
      <xdr:colOff>165100</xdr:colOff>
      <xdr:row>36</xdr:row>
      <xdr:rowOff>66076</xdr:rowOff>
    </xdr:to>
    <xdr:sp macro="" textlink="">
      <xdr:nvSpPr>
        <xdr:cNvPr id="547" name="楕円 546"/>
        <xdr:cNvSpPr/>
      </xdr:nvSpPr>
      <xdr:spPr>
        <a:xfrm>
          <a:off x="145415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82603</xdr:rowOff>
    </xdr:from>
    <xdr:ext cx="534377" cy="259045"/>
    <xdr:sp macro="" textlink="">
      <xdr:nvSpPr>
        <xdr:cNvPr id="548" name="テキスト ボックス 547"/>
        <xdr:cNvSpPr txBox="1"/>
      </xdr:nvSpPr>
      <xdr:spPr>
        <a:xfrm>
          <a:off x="14325111" y="59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93799</xdr:rowOff>
    </xdr:from>
    <xdr:to>
      <xdr:col>72</xdr:col>
      <xdr:colOff>38100</xdr:colOff>
      <xdr:row>37</xdr:row>
      <xdr:rowOff>23949</xdr:rowOff>
    </xdr:to>
    <xdr:sp macro="" textlink="">
      <xdr:nvSpPr>
        <xdr:cNvPr id="549" name="楕円 548"/>
        <xdr:cNvSpPr/>
      </xdr:nvSpPr>
      <xdr:spPr>
        <a:xfrm>
          <a:off x="13652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15076</xdr:rowOff>
    </xdr:from>
    <xdr:ext cx="534377" cy="259045"/>
    <xdr:sp macro="" textlink="">
      <xdr:nvSpPr>
        <xdr:cNvPr id="550" name="テキスト ボックス 549"/>
        <xdr:cNvSpPr txBox="1"/>
      </xdr:nvSpPr>
      <xdr:spPr>
        <a:xfrm>
          <a:off x="13436111" y="63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138430</xdr:rowOff>
    </xdr:from>
    <xdr:to>
      <xdr:col>67</xdr:col>
      <xdr:colOff>101600</xdr:colOff>
      <xdr:row>37</xdr:row>
      <xdr:rowOff>68580</xdr:rowOff>
    </xdr:to>
    <xdr:sp macro="" textlink="">
      <xdr:nvSpPr>
        <xdr:cNvPr id="551" name="楕円 550"/>
        <xdr:cNvSpPr/>
      </xdr:nvSpPr>
      <xdr:spPr>
        <a:xfrm>
          <a:off x="12763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85107</xdr:rowOff>
    </xdr:from>
    <xdr:ext cx="534377" cy="259045"/>
    <xdr:sp macro="" textlink="">
      <xdr:nvSpPr>
        <xdr:cNvPr id="552" name="テキスト ボックス 551"/>
        <xdr:cNvSpPr txBox="1"/>
      </xdr:nvSpPr>
      <xdr:spPr>
        <a:xfrm>
          <a:off x="12547111" y="60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13170</xdr:rowOff>
    </xdr:from>
    <xdr:to>
      <xdr:col>85</xdr:col>
      <xdr:colOff>127000</xdr:colOff>
      <xdr:row>56</xdr:row>
      <xdr:rowOff>48470</xdr:rowOff>
    </xdr:to>
    <xdr:cxnSp macro="">
      <xdr:nvCxnSpPr>
        <xdr:cNvPr id="582" name="直線コネクタ 581"/>
        <xdr:cNvCxnSpPr/>
      </xdr:nvCxnSpPr>
      <xdr:spPr>
        <a:xfrm flipV="1">
          <a:off x="15481300" y="9614370"/>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3" name="教育費平均値テキスト"/>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23019</xdr:rowOff>
    </xdr:from>
    <xdr:to>
      <xdr:col>81</xdr:col>
      <xdr:colOff>50800</xdr:colOff>
      <xdr:row>56</xdr:row>
      <xdr:rowOff>48470</xdr:rowOff>
    </xdr:to>
    <xdr:cxnSp macro="">
      <xdr:nvCxnSpPr>
        <xdr:cNvPr id="585" name="直線コネクタ 584"/>
        <xdr:cNvCxnSpPr/>
      </xdr:nvCxnSpPr>
      <xdr:spPr>
        <a:xfrm>
          <a:off x="14592300" y="962421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7" name="テキスト ボックス 586"/>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23019</xdr:rowOff>
    </xdr:from>
    <xdr:to>
      <xdr:col>76</xdr:col>
      <xdr:colOff>114300</xdr:colOff>
      <xdr:row>56</xdr:row>
      <xdr:rowOff>137319</xdr:rowOff>
    </xdr:to>
    <xdr:cxnSp macro="">
      <xdr:nvCxnSpPr>
        <xdr:cNvPr id="588" name="直線コネクタ 587"/>
        <xdr:cNvCxnSpPr/>
      </xdr:nvCxnSpPr>
      <xdr:spPr>
        <a:xfrm flipV="1">
          <a:off x="13703300" y="962421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90" name="テキスト ボックス 589"/>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137319</xdr:rowOff>
    </xdr:from>
    <xdr:to>
      <xdr:col>71</xdr:col>
      <xdr:colOff>177800</xdr:colOff>
      <xdr:row>57</xdr:row>
      <xdr:rowOff>115278</xdr:rowOff>
    </xdr:to>
    <xdr:cxnSp macro="">
      <xdr:nvCxnSpPr>
        <xdr:cNvPr id="591" name="直線コネクタ 590"/>
        <xdr:cNvCxnSpPr/>
      </xdr:nvCxnSpPr>
      <xdr:spPr>
        <a:xfrm flipV="1">
          <a:off x="12814300" y="9738519"/>
          <a:ext cx="889000" cy="1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3" name="テキスト ボックス 592"/>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5" name="テキスト ボックス 594"/>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133820</xdr:rowOff>
    </xdr:from>
    <xdr:to>
      <xdr:col>85</xdr:col>
      <xdr:colOff>177800</xdr:colOff>
      <xdr:row>56</xdr:row>
      <xdr:rowOff>63970</xdr:rowOff>
    </xdr:to>
    <xdr:sp macro="" textlink="">
      <xdr:nvSpPr>
        <xdr:cNvPr id="601" name="楕円 600"/>
        <xdr:cNvSpPr/>
      </xdr:nvSpPr>
      <xdr:spPr>
        <a:xfrm>
          <a:off x="16268700" y="9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112247</xdr:rowOff>
    </xdr:from>
    <xdr:ext cx="534377" cy="259045"/>
    <xdr:sp macro="" textlink="">
      <xdr:nvSpPr>
        <xdr:cNvPr id="602" name="教育費該当値テキスト"/>
        <xdr:cNvSpPr txBox="1"/>
      </xdr:nvSpPr>
      <xdr:spPr>
        <a:xfrm>
          <a:off x="16370300"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169120</xdr:rowOff>
    </xdr:from>
    <xdr:to>
      <xdr:col>81</xdr:col>
      <xdr:colOff>101600</xdr:colOff>
      <xdr:row>56</xdr:row>
      <xdr:rowOff>99270</xdr:rowOff>
    </xdr:to>
    <xdr:sp macro="" textlink="">
      <xdr:nvSpPr>
        <xdr:cNvPr id="603" name="楕円 602"/>
        <xdr:cNvSpPr/>
      </xdr:nvSpPr>
      <xdr:spPr>
        <a:xfrm>
          <a:off x="15430500" y="95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115797</xdr:rowOff>
    </xdr:from>
    <xdr:ext cx="534377" cy="259045"/>
    <xdr:sp macro="" textlink="">
      <xdr:nvSpPr>
        <xdr:cNvPr id="604" name="テキスト ボックス 603"/>
        <xdr:cNvSpPr txBox="1"/>
      </xdr:nvSpPr>
      <xdr:spPr>
        <a:xfrm>
          <a:off x="15214111" y="93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143669</xdr:rowOff>
    </xdr:from>
    <xdr:to>
      <xdr:col>76</xdr:col>
      <xdr:colOff>165100</xdr:colOff>
      <xdr:row>56</xdr:row>
      <xdr:rowOff>73819</xdr:rowOff>
    </xdr:to>
    <xdr:sp macro="" textlink="">
      <xdr:nvSpPr>
        <xdr:cNvPr id="605" name="楕円 604"/>
        <xdr:cNvSpPr/>
      </xdr:nvSpPr>
      <xdr:spPr>
        <a:xfrm>
          <a:off x="14541500" y="95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90346</xdr:rowOff>
    </xdr:from>
    <xdr:ext cx="534377" cy="259045"/>
    <xdr:sp macro="" textlink="">
      <xdr:nvSpPr>
        <xdr:cNvPr id="606" name="テキスト ボックス 605"/>
        <xdr:cNvSpPr txBox="1"/>
      </xdr:nvSpPr>
      <xdr:spPr>
        <a:xfrm>
          <a:off x="14325111" y="93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86519</xdr:rowOff>
    </xdr:from>
    <xdr:to>
      <xdr:col>72</xdr:col>
      <xdr:colOff>38100</xdr:colOff>
      <xdr:row>57</xdr:row>
      <xdr:rowOff>16669</xdr:rowOff>
    </xdr:to>
    <xdr:sp macro="" textlink="">
      <xdr:nvSpPr>
        <xdr:cNvPr id="607" name="楕円 606"/>
        <xdr:cNvSpPr/>
      </xdr:nvSpPr>
      <xdr:spPr>
        <a:xfrm>
          <a:off x="13652500" y="96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7796</xdr:rowOff>
    </xdr:from>
    <xdr:ext cx="534377" cy="259045"/>
    <xdr:sp macro="" textlink="">
      <xdr:nvSpPr>
        <xdr:cNvPr id="608" name="テキスト ボックス 607"/>
        <xdr:cNvSpPr txBox="1"/>
      </xdr:nvSpPr>
      <xdr:spPr>
        <a:xfrm>
          <a:off x="13436111" y="97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64478</xdr:rowOff>
    </xdr:from>
    <xdr:to>
      <xdr:col>67</xdr:col>
      <xdr:colOff>101600</xdr:colOff>
      <xdr:row>57</xdr:row>
      <xdr:rowOff>166078</xdr:rowOff>
    </xdr:to>
    <xdr:sp macro="" textlink="">
      <xdr:nvSpPr>
        <xdr:cNvPr id="609" name="楕円 608"/>
        <xdr:cNvSpPr/>
      </xdr:nvSpPr>
      <xdr:spPr>
        <a:xfrm>
          <a:off x="12763500" y="98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157205</xdr:rowOff>
    </xdr:from>
    <xdr:ext cx="534377" cy="259045"/>
    <xdr:sp macro="" textlink="">
      <xdr:nvSpPr>
        <xdr:cNvPr id="610" name="テキスト ボックス 609"/>
        <xdr:cNvSpPr txBox="1"/>
      </xdr:nvSpPr>
      <xdr:spPr>
        <a:xfrm>
          <a:off x="12547111" y="992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140680</xdr:rowOff>
    </xdr:from>
    <xdr:to>
      <xdr:col>85</xdr:col>
      <xdr:colOff>127000</xdr:colOff>
      <xdr:row>79</xdr:row>
      <xdr:rowOff>21155</xdr:rowOff>
    </xdr:to>
    <xdr:cxnSp macro="">
      <xdr:nvCxnSpPr>
        <xdr:cNvPr id="641" name="直線コネクタ 640"/>
        <xdr:cNvCxnSpPr/>
      </xdr:nvCxnSpPr>
      <xdr:spPr>
        <a:xfrm>
          <a:off x="15481300" y="13513780"/>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140680</xdr:rowOff>
    </xdr:from>
    <xdr:to>
      <xdr:col>81</xdr:col>
      <xdr:colOff>50800</xdr:colOff>
      <xdr:row>79</xdr:row>
      <xdr:rowOff>23768</xdr:rowOff>
    </xdr:to>
    <xdr:cxnSp macro="">
      <xdr:nvCxnSpPr>
        <xdr:cNvPr id="644" name="直線コネクタ 643"/>
        <xdr:cNvCxnSpPr/>
      </xdr:nvCxnSpPr>
      <xdr:spPr>
        <a:xfrm flipV="1">
          <a:off x="14592300" y="13513780"/>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11809</xdr:rowOff>
    </xdr:from>
    <xdr:ext cx="378565" cy="259045"/>
    <xdr:sp macro="" textlink="">
      <xdr:nvSpPr>
        <xdr:cNvPr id="646" name="テキスト ボックス 645"/>
        <xdr:cNvSpPr txBox="1"/>
      </xdr:nvSpPr>
      <xdr:spPr>
        <a:xfrm>
          <a:off x="15292017" y="1355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4499</xdr:rowOff>
    </xdr:from>
    <xdr:to>
      <xdr:col>76</xdr:col>
      <xdr:colOff>114300</xdr:colOff>
      <xdr:row>79</xdr:row>
      <xdr:rowOff>23768</xdr:rowOff>
    </xdr:to>
    <xdr:cxnSp macro="">
      <xdr:nvCxnSpPr>
        <xdr:cNvPr id="647" name="直線コネクタ 646"/>
        <xdr:cNvCxnSpPr/>
      </xdr:nvCxnSpPr>
      <xdr:spPr>
        <a:xfrm>
          <a:off x="13703300" y="13549049"/>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138068</xdr:rowOff>
    </xdr:from>
    <xdr:to>
      <xdr:col>71</xdr:col>
      <xdr:colOff>177800</xdr:colOff>
      <xdr:row>79</xdr:row>
      <xdr:rowOff>4499</xdr:rowOff>
    </xdr:to>
    <xdr:cxnSp macro="">
      <xdr:nvCxnSpPr>
        <xdr:cNvPr id="650" name="直線コネクタ 649"/>
        <xdr:cNvCxnSpPr/>
      </xdr:nvCxnSpPr>
      <xdr:spPr>
        <a:xfrm>
          <a:off x="12814300" y="13511168"/>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141805</xdr:rowOff>
    </xdr:from>
    <xdr:to>
      <xdr:col>85</xdr:col>
      <xdr:colOff>177800</xdr:colOff>
      <xdr:row>79</xdr:row>
      <xdr:rowOff>71955</xdr:rowOff>
    </xdr:to>
    <xdr:sp macro="" textlink="">
      <xdr:nvSpPr>
        <xdr:cNvPr id="660" name="楕円 659"/>
        <xdr:cNvSpPr/>
      </xdr:nvSpPr>
      <xdr:spPr>
        <a:xfrm>
          <a:off x="162687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86595</xdr:rowOff>
    </xdr:from>
    <xdr:ext cx="378565" cy="259045"/>
    <xdr:sp macro="" textlink="">
      <xdr:nvSpPr>
        <xdr:cNvPr id="661" name="災害復旧費該当値テキスト"/>
        <xdr:cNvSpPr txBox="1"/>
      </xdr:nvSpPr>
      <xdr:spPr>
        <a:xfrm>
          <a:off x="16370300" y="13459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89880</xdr:rowOff>
    </xdr:from>
    <xdr:to>
      <xdr:col>81</xdr:col>
      <xdr:colOff>101600</xdr:colOff>
      <xdr:row>79</xdr:row>
      <xdr:rowOff>20030</xdr:rowOff>
    </xdr:to>
    <xdr:sp macro="" textlink="">
      <xdr:nvSpPr>
        <xdr:cNvPr id="662" name="楕円 661"/>
        <xdr:cNvSpPr/>
      </xdr:nvSpPr>
      <xdr:spPr>
        <a:xfrm>
          <a:off x="15430500" y="134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36557</xdr:rowOff>
    </xdr:from>
    <xdr:ext cx="378565" cy="259045"/>
    <xdr:sp macro="" textlink="">
      <xdr:nvSpPr>
        <xdr:cNvPr id="663" name="テキスト ボックス 662"/>
        <xdr:cNvSpPr txBox="1"/>
      </xdr:nvSpPr>
      <xdr:spPr>
        <a:xfrm>
          <a:off x="15292017" y="1323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144418</xdr:rowOff>
    </xdr:from>
    <xdr:to>
      <xdr:col>76</xdr:col>
      <xdr:colOff>165100</xdr:colOff>
      <xdr:row>79</xdr:row>
      <xdr:rowOff>74568</xdr:rowOff>
    </xdr:to>
    <xdr:sp macro="" textlink="">
      <xdr:nvSpPr>
        <xdr:cNvPr id="664" name="楕円 663"/>
        <xdr:cNvSpPr/>
      </xdr:nvSpPr>
      <xdr:spPr>
        <a:xfrm>
          <a:off x="14541500" y="135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65695</xdr:rowOff>
    </xdr:from>
    <xdr:ext cx="378565" cy="259045"/>
    <xdr:sp macro="" textlink="">
      <xdr:nvSpPr>
        <xdr:cNvPr id="665" name="テキスト ボックス 664"/>
        <xdr:cNvSpPr txBox="1"/>
      </xdr:nvSpPr>
      <xdr:spPr>
        <a:xfrm>
          <a:off x="14403017" y="1361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125149</xdr:rowOff>
    </xdr:from>
    <xdr:to>
      <xdr:col>72</xdr:col>
      <xdr:colOff>38100</xdr:colOff>
      <xdr:row>79</xdr:row>
      <xdr:rowOff>55299</xdr:rowOff>
    </xdr:to>
    <xdr:sp macro="" textlink="">
      <xdr:nvSpPr>
        <xdr:cNvPr id="666" name="楕円 665"/>
        <xdr:cNvSpPr/>
      </xdr:nvSpPr>
      <xdr:spPr>
        <a:xfrm>
          <a:off x="13652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46426</xdr:rowOff>
    </xdr:from>
    <xdr:ext cx="378565" cy="259045"/>
    <xdr:sp macro="" textlink="">
      <xdr:nvSpPr>
        <xdr:cNvPr id="667" name="テキスト ボックス 666"/>
        <xdr:cNvSpPr txBox="1"/>
      </xdr:nvSpPr>
      <xdr:spPr>
        <a:xfrm>
          <a:off x="13514017" y="13590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87268</xdr:rowOff>
    </xdr:from>
    <xdr:to>
      <xdr:col>67</xdr:col>
      <xdr:colOff>101600</xdr:colOff>
      <xdr:row>79</xdr:row>
      <xdr:rowOff>17418</xdr:rowOff>
    </xdr:to>
    <xdr:sp macro="" textlink="">
      <xdr:nvSpPr>
        <xdr:cNvPr id="668" name="楕円 667"/>
        <xdr:cNvSpPr/>
      </xdr:nvSpPr>
      <xdr:spPr>
        <a:xfrm>
          <a:off x="12763500" y="134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8545</xdr:rowOff>
    </xdr:from>
    <xdr:ext cx="378565" cy="259045"/>
    <xdr:sp macro="" textlink="">
      <xdr:nvSpPr>
        <xdr:cNvPr id="669" name="テキスト ボックス 668"/>
        <xdr:cNvSpPr txBox="1"/>
      </xdr:nvSpPr>
      <xdr:spPr>
        <a:xfrm>
          <a:off x="12625017" y="1355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65497</xdr:rowOff>
    </xdr:from>
    <xdr:to>
      <xdr:col>85</xdr:col>
      <xdr:colOff>127000</xdr:colOff>
      <xdr:row>97</xdr:row>
      <xdr:rowOff>133482</xdr:rowOff>
    </xdr:to>
    <xdr:cxnSp macro="">
      <xdr:nvCxnSpPr>
        <xdr:cNvPr id="697" name="直線コネクタ 696"/>
        <xdr:cNvCxnSpPr/>
      </xdr:nvCxnSpPr>
      <xdr:spPr>
        <a:xfrm>
          <a:off x="15481300" y="16696147"/>
          <a:ext cx="8382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8" name="公債費平均値テキスト"/>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65497</xdr:rowOff>
    </xdr:from>
    <xdr:to>
      <xdr:col>81</xdr:col>
      <xdr:colOff>50800</xdr:colOff>
      <xdr:row>97</xdr:row>
      <xdr:rowOff>164822</xdr:rowOff>
    </xdr:to>
    <xdr:cxnSp macro="">
      <xdr:nvCxnSpPr>
        <xdr:cNvPr id="700" name="直線コネクタ 699"/>
        <xdr:cNvCxnSpPr/>
      </xdr:nvCxnSpPr>
      <xdr:spPr>
        <a:xfrm flipV="1">
          <a:off x="14592300" y="16696147"/>
          <a:ext cx="889000" cy="9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2" name="テキスト ボックス 701"/>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164822</xdr:rowOff>
    </xdr:from>
    <xdr:to>
      <xdr:col>76</xdr:col>
      <xdr:colOff>114300</xdr:colOff>
      <xdr:row>97</xdr:row>
      <xdr:rowOff>166767</xdr:rowOff>
    </xdr:to>
    <xdr:cxnSp macro="">
      <xdr:nvCxnSpPr>
        <xdr:cNvPr id="703" name="直線コネクタ 702"/>
        <xdr:cNvCxnSpPr/>
      </xdr:nvCxnSpPr>
      <xdr:spPr>
        <a:xfrm flipV="1">
          <a:off x="13703300" y="16795472"/>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5" name="テキスト ボックス 704"/>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166767</xdr:rowOff>
    </xdr:from>
    <xdr:to>
      <xdr:col>71</xdr:col>
      <xdr:colOff>177800</xdr:colOff>
      <xdr:row>97</xdr:row>
      <xdr:rowOff>168139</xdr:rowOff>
    </xdr:to>
    <xdr:cxnSp macro="">
      <xdr:nvCxnSpPr>
        <xdr:cNvPr id="706" name="直線コネクタ 705"/>
        <xdr:cNvCxnSpPr/>
      </xdr:nvCxnSpPr>
      <xdr:spPr>
        <a:xfrm flipV="1">
          <a:off x="12814300" y="1679741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8" name="テキスト ボックス 707"/>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10" name="テキスト ボックス 709"/>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82682</xdr:rowOff>
    </xdr:from>
    <xdr:to>
      <xdr:col>85</xdr:col>
      <xdr:colOff>177800</xdr:colOff>
      <xdr:row>98</xdr:row>
      <xdr:rowOff>12832</xdr:rowOff>
    </xdr:to>
    <xdr:sp macro="" textlink="">
      <xdr:nvSpPr>
        <xdr:cNvPr id="716" name="楕円 715"/>
        <xdr:cNvSpPr/>
      </xdr:nvSpPr>
      <xdr:spPr>
        <a:xfrm>
          <a:off x="16268700" y="167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61109</xdr:rowOff>
    </xdr:from>
    <xdr:ext cx="534377" cy="259045"/>
    <xdr:sp macro="" textlink="">
      <xdr:nvSpPr>
        <xdr:cNvPr id="717" name="公債費該当値テキスト"/>
        <xdr:cNvSpPr txBox="1"/>
      </xdr:nvSpPr>
      <xdr:spPr>
        <a:xfrm>
          <a:off x="16370300" y="166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14697</xdr:rowOff>
    </xdr:from>
    <xdr:to>
      <xdr:col>81</xdr:col>
      <xdr:colOff>101600</xdr:colOff>
      <xdr:row>97</xdr:row>
      <xdr:rowOff>116297</xdr:rowOff>
    </xdr:to>
    <xdr:sp macro="" textlink="">
      <xdr:nvSpPr>
        <xdr:cNvPr id="718" name="楕円 717"/>
        <xdr:cNvSpPr/>
      </xdr:nvSpPr>
      <xdr:spPr>
        <a:xfrm>
          <a:off x="15430500" y="166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132824</xdr:rowOff>
    </xdr:from>
    <xdr:ext cx="534377" cy="259045"/>
    <xdr:sp macro="" textlink="">
      <xdr:nvSpPr>
        <xdr:cNvPr id="719" name="テキスト ボックス 718"/>
        <xdr:cNvSpPr txBox="1"/>
      </xdr:nvSpPr>
      <xdr:spPr>
        <a:xfrm>
          <a:off x="15214111" y="164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114022</xdr:rowOff>
    </xdr:from>
    <xdr:to>
      <xdr:col>76</xdr:col>
      <xdr:colOff>165100</xdr:colOff>
      <xdr:row>98</xdr:row>
      <xdr:rowOff>44172</xdr:rowOff>
    </xdr:to>
    <xdr:sp macro="" textlink="">
      <xdr:nvSpPr>
        <xdr:cNvPr id="720" name="楕円 719"/>
        <xdr:cNvSpPr/>
      </xdr:nvSpPr>
      <xdr:spPr>
        <a:xfrm>
          <a:off x="14541500" y="16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35299</xdr:rowOff>
    </xdr:from>
    <xdr:ext cx="534377" cy="259045"/>
    <xdr:sp macro="" textlink="">
      <xdr:nvSpPr>
        <xdr:cNvPr id="721" name="テキスト ボックス 720"/>
        <xdr:cNvSpPr txBox="1"/>
      </xdr:nvSpPr>
      <xdr:spPr>
        <a:xfrm>
          <a:off x="14325111" y="168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115967</xdr:rowOff>
    </xdr:from>
    <xdr:to>
      <xdr:col>72</xdr:col>
      <xdr:colOff>38100</xdr:colOff>
      <xdr:row>98</xdr:row>
      <xdr:rowOff>46117</xdr:rowOff>
    </xdr:to>
    <xdr:sp macro="" textlink="">
      <xdr:nvSpPr>
        <xdr:cNvPr id="722" name="楕円 721"/>
        <xdr:cNvSpPr/>
      </xdr:nvSpPr>
      <xdr:spPr>
        <a:xfrm>
          <a:off x="13652500" y="167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37244</xdr:rowOff>
    </xdr:from>
    <xdr:ext cx="534377" cy="259045"/>
    <xdr:sp macro="" textlink="">
      <xdr:nvSpPr>
        <xdr:cNvPr id="723" name="テキスト ボックス 722"/>
        <xdr:cNvSpPr txBox="1"/>
      </xdr:nvSpPr>
      <xdr:spPr>
        <a:xfrm>
          <a:off x="13436111" y="168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117339</xdr:rowOff>
    </xdr:from>
    <xdr:to>
      <xdr:col>67</xdr:col>
      <xdr:colOff>101600</xdr:colOff>
      <xdr:row>98</xdr:row>
      <xdr:rowOff>47489</xdr:rowOff>
    </xdr:to>
    <xdr:sp macro="" textlink="">
      <xdr:nvSpPr>
        <xdr:cNvPr id="724" name="楕円 723"/>
        <xdr:cNvSpPr/>
      </xdr:nvSpPr>
      <xdr:spPr>
        <a:xfrm>
          <a:off x="12763500" y="167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38616</xdr:rowOff>
    </xdr:from>
    <xdr:ext cx="534377" cy="259045"/>
    <xdr:sp macro="" textlink="">
      <xdr:nvSpPr>
        <xdr:cNvPr id="725" name="テキスト ボックス 724"/>
        <xdr:cNvSpPr txBox="1"/>
      </xdr:nvSpPr>
      <xdr:spPr>
        <a:xfrm>
          <a:off x="12547111" y="168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139700</xdr:rowOff>
    </xdr:to>
    <xdr:cxnSp macro="">
      <xdr:nvCxnSpPr>
        <xdr:cNvPr id="755" name="直線コネクタ 754"/>
        <xdr:cNvCxnSpPr/>
      </xdr:nvCxnSpPr>
      <xdr:spPr>
        <a:xfrm>
          <a:off x="20434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139700</xdr:rowOff>
    </xdr:to>
    <xdr:cxnSp macro="">
      <xdr:nvCxnSpPr>
        <xdr:cNvPr id="758" name="直線コネクタ 757"/>
        <xdr:cNvCxnSpPr/>
      </xdr:nvCxnSpPr>
      <xdr:spPr>
        <a:xfrm flipV="1">
          <a:off x="19545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75" name="楕円 774"/>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76" name="テキスト ボックス 775"/>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民生費は、前年対比</a:t>
          </a:r>
          <a:r>
            <a:rPr kumimoji="1" lang="en-US" altLang="ja-JP" sz="1300">
              <a:latin typeface="ＭＳ Ｐゴシック" panose="020B0600070205080204" pitchFamily="50" charset="-128"/>
              <a:ea typeface="ＭＳ Ｐゴシック" panose="020B0600070205080204" pitchFamily="50" charset="-128"/>
            </a:rPr>
            <a:t>3,225</a:t>
          </a:r>
          <a:r>
            <a:rPr kumimoji="1" lang="ja-JP" altLang="en-US" sz="1300">
              <a:latin typeface="ＭＳ Ｐゴシック" panose="020B0600070205080204" pitchFamily="50" charset="-128"/>
              <a:ea typeface="ＭＳ Ｐゴシック" panose="020B0600070205080204" pitchFamily="50" charset="-128"/>
            </a:rPr>
            <a:t>円の減となっており、主な要因としては、子育て世帯への臨時特別給付金事業の終了であり、類似団体内では最下位に位置している。</a:t>
          </a:r>
        </a:p>
        <a:p>
          <a:r>
            <a:rPr kumimoji="1" lang="ja-JP" altLang="en-US" sz="1300">
              <a:latin typeface="ＭＳ Ｐゴシック" panose="020B0600070205080204" pitchFamily="50" charset="-128"/>
              <a:ea typeface="ＭＳ Ｐゴシック" panose="020B0600070205080204" pitchFamily="50" charset="-128"/>
            </a:rPr>
            <a:t>衛生費は、前年対比</a:t>
          </a:r>
          <a:r>
            <a:rPr kumimoji="1" lang="en-US" altLang="ja-JP" sz="1300">
              <a:latin typeface="ＭＳ Ｐゴシック" panose="020B0600070205080204" pitchFamily="50" charset="-128"/>
              <a:ea typeface="ＭＳ Ｐゴシック" panose="020B0600070205080204" pitchFamily="50" charset="-128"/>
            </a:rPr>
            <a:t>3,601</a:t>
          </a:r>
          <a:r>
            <a:rPr kumimoji="1" lang="ja-JP" altLang="en-US" sz="1300">
              <a:latin typeface="ＭＳ Ｐゴシック" panose="020B0600070205080204" pitchFamily="50" charset="-128"/>
              <a:ea typeface="ＭＳ Ｐゴシック" panose="020B0600070205080204" pitchFamily="50" charset="-128"/>
            </a:rPr>
            <a:t>円の増となっており、新病院建設に向けた基金への積立金の増、環境クリーンセンターの本格稼働により旧施設の解体が実施されたことが主な要因である。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土木費は、前年対比</a:t>
          </a:r>
          <a:r>
            <a:rPr kumimoji="1" lang="en-US" altLang="ja-JP" sz="1300">
              <a:latin typeface="ＭＳ Ｐゴシック" panose="020B0600070205080204" pitchFamily="50" charset="-128"/>
              <a:ea typeface="ＭＳ Ｐゴシック" panose="020B0600070205080204" pitchFamily="50" charset="-128"/>
            </a:rPr>
            <a:t>2,483</a:t>
          </a:r>
          <a:r>
            <a:rPr kumimoji="1" lang="ja-JP" altLang="en-US" sz="1300">
              <a:latin typeface="ＭＳ Ｐゴシック" panose="020B0600070205080204" pitchFamily="50" charset="-128"/>
              <a:ea typeface="ＭＳ Ｐゴシック" panose="020B0600070205080204" pitchFamily="50" charset="-128"/>
            </a:rPr>
            <a:t>円の増となっており、主な要因として田子の浦港津波対策事業の増、富士駅北口再整備事業の増である。</a:t>
          </a:r>
        </a:p>
        <a:p>
          <a:r>
            <a:rPr kumimoji="1" lang="ja-JP" altLang="en-US" sz="1300">
              <a:latin typeface="ＭＳ Ｐゴシック" panose="020B0600070205080204" pitchFamily="50" charset="-128"/>
              <a:ea typeface="ＭＳ Ｐゴシック" panose="020B0600070205080204" pitchFamily="50" charset="-128"/>
            </a:rPr>
            <a:t>公債費は、償還元金・利子の減により前年対比</a:t>
          </a:r>
          <a:r>
            <a:rPr kumimoji="1" lang="en-US" altLang="ja-JP" sz="1300">
              <a:latin typeface="ＭＳ Ｐゴシック" panose="020B0600070205080204" pitchFamily="50" charset="-128"/>
              <a:ea typeface="ＭＳ Ｐゴシック" panose="020B0600070205080204" pitchFamily="50" charset="-128"/>
            </a:rPr>
            <a:t>2,974</a:t>
          </a:r>
          <a:r>
            <a:rPr kumimoji="1" lang="ja-JP" altLang="en-US" sz="1300">
              <a:latin typeface="ＭＳ Ｐゴシック" panose="020B0600070205080204" pitchFamily="50" charset="-128"/>
              <a:ea typeface="ＭＳ Ｐゴシック" panose="020B0600070205080204" pitchFamily="50" charset="-128"/>
            </a:rPr>
            <a:t>円の減となっているが、今後、大規模事業が控えていることから大幅に地方債残高が増加する見込みであるため、引き続き起債額及び借入条件等の見直しを進めるとともに、地方債の新規発行を伴う普通建設事業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実質単年度収支は昨年度に引き続き黒字となっている。</a:t>
          </a:r>
        </a:p>
        <a:p>
          <a:r>
            <a:rPr kumimoji="1" lang="ja-JP" altLang="en-US" sz="1400">
              <a:latin typeface="ＭＳ ゴシック" pitchFamily="49" charset="-128"/>
              <a:ea typeface="ＭＳ ゴシック" pitchFamily="49" charset="-128"/>
            </a:rPr>
            <a:t>　今後、新環境クリーンセンター事業に係る元利償還金が大幅増になることが見込まれることや、大規模事業が続いていくことから、経営資源の確保、組織の活性化・適正化の取り組みなど行政経営プランに基づく取り組みの推進に合わせ、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年度まで業務活動レビューを実施し、歳入の確保と歳出の抑制に努める。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いずれの会計においても実質収支は黒字であり、健全財政を維持している。</a:t>
          </a:r>
        </a:p>
        <a:p>
          <a:r>
            <a:rPr kumimoji="1" lang="ja-JP" altLang="en-US" sz="1400">
              <a:latin typeface="ＭＳ ゴシック" pitchFamily="49" charset="-128"/>
              <a:ea typeface="ＭＳ ゴシック" pitchFamily="49" charset="-128"/>
            </a:rPr>
            <a:t>　一般会計の経年変化を見ると、過去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年間で最高の黒字額となっている。</a:t>
          </a:r>
        </a:p>
        <a:p>
          <a:r>
            <a:rPr kumimoji="1" lang="ja-JP" altLang="en-US" sz="1400">
              <a:latin typeface="ＭＳ ゴシック" pitchFamily="49" charset="-128"/>
              <a:ea typeface="ＭＳ ゴシック" pitchFamily="49" charset="-128"/>
            </a:rPr>
            <a:t>　病院事業会計の比率は前年度比</a:t>
          </a:r>
          <a:r>
            <a:rPr kumimoji="1" lang="en-US" altLang="ja-JP" sz="1400">
              <a:latin typeface="ＭＳ ゴシック" pitchFamily="49" charset="-128"/>
              <a:ea typeface="ＭＳ ゴシック" pitchFamily="49" charset="-128"/>
            </a:rPr>
            <a:t>5.96</a:t>
          </a:r>
          <a:r>
            <a:rPr kumimoji="1" lang="ja-JP" altLang="en-US" sz="1400">
              <a:latin typeface="ＭＳ ゴシック" pitchFamily="49" charset="-128"/>
              <a:ea typeface="ＭＳ ゴシック" pitchFamily="49" charset="-128"/>
            </a:rPr>
            <a:t>％の増加となっているが、新型コロナウイルス感染症重点医療機関としてコロナ対応を図るため、一般病床の制限を行った結果、病床確保に係るコロナ関連補助金を受け入れたことによるものである。</a:t>
          </a:r>
        </a:p>
        <a:p>
          <a:r>
            <a:rPr kumimoji="1" lang="ja-JP" altLang="en-US" sz="1400">
              <a:latin typeface="ＭＳ ゴシック" pitchFamily="49" charset="-128"/>
              <a:ea typeface="ＭＳ ゴシック" pitchFamily="49" charset="-128"/>
            </a:rPr>
            <a:t>　今後は、高齢化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施設再編計画や経営戦略プランに基づく取組、富士市版まち・ひと・しごと創生総合戦略に位置付けられた施策の実施などにより、さらなる経費削減と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）については、合計で</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百万円減少している。これは公営企業債の元利償還金に対する繰入金が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百万円減少したことによる。</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）については、災害復旧費等に係る基準財政需要額が大きく減少しており、その結果、実質公債費率の分子は前年度と比較して</a:t>
          </a:r>
          <a:r>
            <a:rPr kumimoji="1" lang="en-US" altLang="ja-JP" sz="1400">
              <a:latin typeface="ＭＳ ゴシック" pitchFamily="49" charset="-128"/>
              <a:ea typeface="ＭＳ ゴシック" pitchFamily="49" charset="-128"/>
            </a:rPr>
            <a:t>434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大規模投資事業の実施に係る借入により公債費は大幅な増が見込まれるため、事業実施年度の総発行額を極力抑制するとともに、市債種別や借り入れ条件などの工夫により、後年度の公債費負担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）については、市債借入額が償還額を下回ったことにより一般会計等に係る地方債の現在高が</a:t>
          </a:r>
          <a:r>
            <a:rPr kumimoji="1" lang="en-US" altLang="ja-JP" sz="1400">
              <a:latin typeface="ＭＳ ゴシック" pitchFamily="49" charset="-128"/>
              <a:ea typeface="ＭＳ ゴシック" pitchFamily="49" charset="-128"/>
            </a:rPr>
            <a:t>831</a:t>
          </a:r>
          <a:r>
            <a:rPr kumimoji="1" lang="ja-JP" altLang="en-US" sz="1400">
              <a:latin typeface="ＭＳ ゴシック" pitchFamily="49" charset="-128"/>
              <a:ea typeface="ＭＳ ゴシック" pitchFamily="49" charset="-128"/>
            </a:rPr>
            <a:t>百万円減となったほか、全体的に減少している。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）については、財政調整基金等の増により充当可能基金が</a:t>
          </a:r>
          <a:r>
            <a:rPr kumimoji="1" lang="en-US" altLang="ja-JP" sz="1400">
              <a:latin typeface="ＭＳ ゴシック" pitchFamily="49" charset="-128"/>
              <a:ea typeface="ＭＳ ゴシック" pitchFamily="49" charset="-128"/>
            </a:rPr>
            <a:t>2,499</a:t>
          </a:r>
          <a:r>
            <a:rPr kumimoji="1" lang="ja-JP" altLang="en-US" sz="1400">
              <a:latin typeface="ＭＳ ゴシック" pitchFamily="49" charset="-128"/>
              <a:ea typeface="ＭＳ ゴシック" pitchFamily="49" charset="-128"/>
            </a:rPr>
            <a:t>百万円増加したものの、基準財政需要額算入見込額が</a:t>
          </a:r>
          <a:r>
            <a:rPr kumimoji="1" lang="en-US" altLang="ja-JP" sz="1400">
              <a:latin typeface="ＭＳ ゴシック" pitchFamily="49" charset="-128"/>
              <a:ea typeface="ＭＳ ゴシック" pitchFamily="49" charset="-128"/>
            </a:rPr>
            <a:t>2,182</a:t>
          </a:r>
          <a:r>
            <a:rPr kumimoji="1" lang="ja-JP" altLang="en-US" sz="1400">
              <a:latin typeface="ＭＳ ゴシック" pitchFamily="49" charset="-128"/>
              <a:ea typeface="ＭＳ ゴシック" pitchFamily="49" charset="-128"/>
            </a:rPr>
            <a:t>百万円減少、充当可能特定歳入が</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百万円減少したことなどにより</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結果、将来負担額（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）が増加したことにより、将来負担比率の分子は前年度に比べて減少した。</a:t>
          </a:r>
        </a:p>
        <a:p>
          <a:r>
            <a:rPr kumimoji="1" lang="ja-JP" altLang="en-US" sz="1400">
              <a:latin typeface="ＭＳ ゴシック" pitchFamily="49" charset="-128"/>
              <a:ea typeface="ＭＳ ゴシック" pitchFamily="49" charset="-128"/>
            </a:rPr>
            <a:t>　今後、大規模投資事業の実施による地方債残高の大幅な増により、将来負担比率の分子は増加が見込まれるため、将来を見据えた地方債の計画的な管理に努める。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・財政調整基金において、新型コロナウイルス感染症対策事業費へ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百万円、新病院建設基金へ組替するため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百万円取崩した一方、富士山フロント工業団地第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期整備事業から用地売払い分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百万円が積立てられたほか、新たに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・新病院建設基金を新たに設置したことによる。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ているが、決算状況を踏まえ、可能な範囲で積み立てを行っていく。その他特定目的基金のうち、新環境クリーンセンター建設基金については、旧施設の解体事業及び新環境クリーンセンター建設事業債の償還の財源として取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・公共建築物保全基金：公共の用又は公用に供する建築物の更新、改修等。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・新環境クリーンセンター建設基金：富士市新環境クリーンセンターの建設・旧環境クリーンセンターの解体。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・新病院建設基金：新病院の建設。</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・文化振興基金：市民の文化活動の振興。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・福祉基金：市民による福祉活動の推進、社会福祉事業の充実。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・新環境クリーンセンター建設基金：旧施設の解体撤去に対し、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・新病院建設基金：基金を新規に設置。</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・福祉基金：寄附金の積立により増加。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・公共建築物保全基金：公共施設マネジメント基本方針に基づき、建築物の総量削減のほか、長寿命化、予防保全の導入を図り、効率的な活用を行う。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・新環境クリーンセンター建設基金：旧施設の解体事業及び新環境クリーンセンター建設事業債の償還の財源として取り崩しを行うため、減少が見込まれる。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・新病院建設基金：新病院の建設に向けて積立の増加が見込まれる。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百万円、新病院建設基金へ組替するため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百万円取崩した一方、富士山フロント工業団地第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期整備事業から用地売払い分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百万円が積立てられたほか、新たに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への対応として、災害、社会保障関係経費の増大、景気の動向による法人関係税等の変動への対応の備えとして、必要な財源として認識している。今後は、決算状況を踏まえ、可能な範囲で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減債基金の設置なし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249,094
242,970
244.95
100,744,054
96,023,003
4,472,076
51,290,360
85,077,662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有形固定資産減価償却率は前年度から</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ポイント増加したが、県、類似団体平均よりも低い水準にある。当市では、公共施設マネジメント基本方針（平成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月策定）において、公共施設の延べ床面積</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％削減という目標を設定し、老朽化が進む施設の集約化・複合化等の検討を進めている。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xdr:cNvCxnSpPr/>
      </xdr:nvCxnSpPr>
      <xdr:spPr>
        <a:xfrm flipV="1">
          <a:off x="4760595" y="544525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xdr:cNvSpPr/>
      </xdr:nvSpPr>
      <xdr:spPr>
        <a:xfrm>
          <a:off x="3238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9" name="楕円 78"/>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0"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137541</xdr:rowOff>
    </xdr:from>
    <xdr:to>
      <xdr:col>19</xdr:col>
      <xdr:colOff>187325</xdr:colOff>
      <xdr:row>29</xdr:row>
      <xdr:rowOff>67691</xdr:rowOff>
    </xdr:to>
    <xdr:sp macro="" textlink="">
      <xdr:nvSpPr>
        <xdr:cNvPr id="81" name="楕円 80"/>
        <xdr:cNvSpPr/>
      </xdr:nvSpPr>
      <xdr:spPr>
        <a:xfrm>
          <a:off x="4000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16891</xdr:rowOff>
    </xdr:from>
    <xdr:to>
      <xdr:col>23</xdr:col>
      <xdr:colOff>85725</xdr:colOff>
      <xdr:row>29</xdr:row>
      <xdr:rowOff>94615</xdr:rowOff>
    </xdr:to>
    <xdr:cxnSp macro="">
      <xdr:nvCxnSpPr>
        <xdr:cNvPr id="82" name="直線コネクタ 81"/>
        <xdr:cNvCxnSpPr/>
      </xdr:nvCxnSpPr>
      <xdr:spPr>
        <a:xfrm>
          <a:off x="4051300" y="5760466"/>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83" name="楕円 82"/>
        <xdr:cNvSpPr/>
      </xdr:nvSpPr>
      <xdr:spPr>
        <a:xfrm>
          <a:off x="3238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29</xdr:row>
      <xdr:rowOff>16891</xdr:rowOff>
    </xdr:to>
    <xdr:cxnSp macro="">
      <xdr:nvCxnSpPr>
        <xdr:cNvPr id="84" name="直線コネクタ 83"/>
        <xdr:cNvCxnSpPr/>
      </xdr:nvCxnSpPr>
      <xdr:spPr>
        <a:xfrm>
          <a:off x="3289300" y="570865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115951</xdr:rowOff>
    </xdr:from>
    <xdr:to>
      <xdr:col>11</xdr:col>
      <xdr:colOff>187325</xdr:colOff>
      <xdr:row>29</xdr:row>
      <xdr:rowOff>46101</xdr:rowOff>
    </xdr:to>
    <xdr:sp macro="" textlink="">
      <xdr:nvSpPr>
        <xdr:cNvPr id="85" name="楕円 84"/>
        <xdr:cNvSpPr/>
      </xdr:nvSpPr>
      <xdr:spPr>
        <a:xfrm>
          <a:off x="2476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28</xdr:row>
      <xdr:rowOff>166751</xdr:rowOff>
    </xdr:to>
    <xdr:cxnSp macro="">
      <xdr:nvCxnSpPr>
        <xdr:cNvPr id="86" name="直線コネクタ 85"/>
        <xdr:cNvCxnSpPr/>
      </xdr:nvCxnSpPr>
      <xdr:spPr>
        <a:xfrm flipV="1">
          <a:off x="2527300" y="570865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87" name="楕円 86"/>
        <xdr:cNvSpPr/>
      </xdr:nvSpPr>
      <xdr:spPr>
        <a:xfrm>
          <a:off x="1714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28</xdr:row>
      <xdr:rowOff>166751</xdr:rowOff>
    </xdr:to>
    <xdr:cxnSp macro="">
      <xdr:nvCxnSpPr>
        <xdr:cNvPr id="88" name="直線コネクタ 87"/>
        <xdr:cNvCxnSpPr/>
      </xdr:nvCxnSpPr>
      <xdr:spPr>
        <a:xfrm>
          <a:off x="1765300" y="57000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0" name="n_2aveValue有形固定資産減価償却率"/>
        <xdr:cNvSpPr txBox="1"/>
      </xdr:nvSpPr>
      <xdr:spPr>
        <a:xfrm>
          <a:off x="30867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1" name="n_3aveValue有形固定資産減価償却率"/>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2" name="n_4aveValue有形固定資産減価償却率"/>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84218</xdr:rowOff>
    </xdr:from>
    <xdr:ext cx="405111" cy="259045"/>
    <xdr:sp macro="" textlink="">
      <xdr:nvSpPr>
        <xdr:cNvPr id="93" name="n_1mainValue有形固定資産減価償却率"/>
        <xdr:cNvSpPr txBox="1"/>
      </xdr:nvSpPr>
      <xdr:spPr>
        <a:xfrm>
          <a:off x="38360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94" name="n_2mainValue有形固定資産減価償却率"/>
        <xdr:cNvSpPr txBox="1"/>
      </xdr:nvSpPr>
      <xdr:spPr>
        <a:xfrm>
          <a:off x="3086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62628</xdr:rowOff>
    </xdr:from>
    <xdr:ext cx="405111" cy="259045"/>
    <xdr:sp macro="" textlink="">
      <xdr:nvSpPr>
        <xdr:cNvPr id="95" name="n_3mainValue有形固定資産減価償却率"/>
        <xdr:cNvSpPr txBox="1"/>
      </xdr:nvSpPr>
      <xdr:spPr>
        <a:xfrm>
          <a:off x="2324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6" name="n_4mainValue有形固定資産減価償却率"/>
        <xdr:cNvSpPr txBox="1"/>
      </xdr:nvSpPr>
      <xdr:spPr>
        <a:xfrm>
          <a:off x="1562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市債借入額が償還額を下回ったことや</a:t>
          </a:r>
          <a:r>
            <a:rPr kumimoji="1" lang="ja-JP" altLang="ja-JP" sz="1100" b="0" i="0" baseline="0">
              <a:solidFill>
                <a:sysClr val="windowText" lastClr="000000"/>
              </a:solidFill>
              <a:effectLst/>
              <a:latin typeface="+mn-lt"/>
              <a:ea typeface="+mn-ea"/>
              <a:cs typeface="+mn-cs"/>
            </a:rPr>
            <a:t>債務負担行為に基づく支出予定額</a:t>
          </a:r>
          <a:r>
            <a:rPr kumimoji="1" lang="ja-JP" altLang="en-US" sz="1100" b="0" i="0" baseline="0">
              <a:solidFill>
                <a:sysClr val="windowText" lastClr="000000"/>
              </a:solidFill>
              <a:effectLst/>
              <a:latin typeface="+mn-lt"/>
              <a:ea typeface="+mn-ea"/>
              <a:cs typeface="+mn-cs"/>
            </a:rPr>
            <a:t>の減少等に</a:t>
          </a:r>
          <a:r>
            <a:rPr kumimoji="1" lang="ja-JP" altLang="ja-JP" sz="1100" b="0" i="0" baseline="0">
              <a:solidFill>
                <a:sysClr val="windowText" lastClr="000000"/>
              </a:solidFill>
              <a:effectLst/>
              <a:latin typeface="+mn-lt"/>
              <a:ea typeface="+mn-ea"/>
              <a:cs typeface="+mn-cs"/>
            </a:rPr>
            <a:t>より債務償還比率の分子に当たる将来負担額が前年度より</a:t>
          </a:r>
          <a:r>
            <a:rPr kumimoji="1" lang="ja-JP" altLang="en-US" sz="1100" b="0" i="0" baseline="0">
              <a:solidFill>
                <a:sysClr val="windowText" lastClr="000000"/>
              </a:solidFill>
              <a:effectLst/>
              <a:latin typeface="+mn-lt"/>
              <a:ea typeface="+mn-ea"/>
              <a:cs typeface="+mn-cs"/>
            </a:rPr>
            <a:t>減少したことから</a:t>
          </a:r>
          <a:r>
            <a:rPr kumimoji="1" lang="ja-JP" altLang="ja-JP" sz="1100" b="0" i="0" baseline="0">
              <a:solidFill>
                <a:sysClr val="windowText" lastClr="000000"/>
              </a:solidFill>
              <a:effectLst/>
              <a:latin typeface="+mn-lt"/>
              <a:ea typeface="+mn-ea"/>
              <a:cs typeface="+mn-cs"/>
            </a:rPr>
            <a:t>、前年度より債務償還比率が減少した。今後、大規模投資的事業の実施により地方債残高が増加する見込みである。事業の精査や国県制度の活用等により地方債を極力抑制すると共に、計画的な基金管理等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xdr:cNvCxnSpPr/>
      </xdr:nvCxnSpPr>
      <xdr:spPr>
        <a:xfrm flipV="1">
          <a:off x="14793595" y="529455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xdr:cNvSpPr txBox="1"/>
      </xdr:nvSpPr>
      <xdr:spPr>
        <a:xfrm>
          <a:off x="14846300" y="65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xdr:cNvCxnSpPr/>
      </xdr:nvCxnSpPr>
      <xdr:spPr>
        <a:xfrm>
          <a:off x="14706600" y="655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xdr:cNvSpPr txBox="1"/>
      </xdr:nvSpPr>
      <xdr:spPr>
        <a:xfrm>
          <a:off x="14846300" y="50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xdr:cNvCxnSpPr/>
      </xdr:nvCxnSpPr>
      <xdr:spPr>
        <a:xfrm>
          <a:off x="14706600" y="529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xdr:cNvSpPr txBox="1"/>
      </xdr:nvSpPr>
      <xdr:spPr>
        <a:xfrm>
          <a:off x="14846300" y="5816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xdr:cNvSpPr/>
      </xdr:nvSpPr>
      <xdr:spPr>
        <a:xfrm>
          <a:off x="147447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xdr:cNvSpPr/>
      </xdr:nvSpPr>
      <xdr:spPr>
        <a:xfrm>
          <a:off x="14033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xdr:cNvSpPr/>
      </xdr:nvSpPr>
      <xdr:spPr>
        <a:xfrm>
          <a:off x="13271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xdr:cNvSpPr/>
      </xdr:nvSpPr>
      <xdr:spPr>
        <a:xfrm>
          <a:off x="12509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xdr:cNvSpPr/>
      </xdr:nvSpPr>
      <xdr:spPr>
        <a:xfrm>
          <a:off x="11747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7493</xdr:rowOff>
    </xdr:from>
    <xdr:to>
      <xdr:col>76</xdr:col>
      <xdr:colOff>73025</xdr:colOff>
      <xdr:row>31</xdr:row>
      <xdr:rowOff>109093</xdr:rowOff>
    </xdr:to>
    <xdr:sp macro="" textlink="">
      <xdr:nvSpPr>
        <xdr:cNvPr id="140" name="楕円 139"/>
        <xdr:cNvSpPr/>
      </xdr:nvSpPr>
      <xdr:spPr>
        <a:xfrm>
          <a:off x="147447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157370</xdr:rowOff>
    </xdr:from>
    <xdr:ext cx="469744" cy="259045"/>
    <xdr:sp macro="" textlink="">
      <xdr:nvSpPr>
        <xdr:cNvPr id="141" name="債務償還比率該当値テキスト"/>
        <xdr:cNvSpPr txBox="1"/>
      </xdr:nvSpPr>
      <xdr:spPr>
        <a:xfrm>
          <a:off x="14846300" y="607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43790</xdr:rowOff>
    </xdr:from>
    <xdr:to>
      <xdr:col>72</xdr:col>
      <xdr:colOff>123825</xdr:colOff>
      <xdr:row>30</xdr:row>
      <xdr:rowOff>145390</xdr:rowOff>
    </xdr:to>
    <xdr:sp macro="" textlink="">
      <xdr:nvSpPr>
        <xdr:cNvPr id="142" name="楕円 141"/>
        <xdr:cNvSpPr/>
      </xdr:nvSpPr>
      <xdr:spPr>
        <a:xfrm>
          <a:off x="14033500" y="59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94590</xdr:rowOff>
    </xdr:from>
    <xdr:to>
      <xdr:col>76</xdr:col>
      <xdr:colOff>22225</xdr:colOff>
      <xdr:row>31</xdr:row>
      <xdr:rowOff>58293</xdr:rowOff>
    </xdr:to>
    <xdr:cxnSp macro="">
      <xdr:nvCxnSpPr>
        <xdr:cNvPr id="143" name="直線コネクタ 142"/>
        <xdr:cNvCxnSpPr/>
      </xdr:nvCxnSpPr>
      <xdr:spPr>
        <a:xfrm>
          <a:off x="14084300" y="6009615"/>
          <a:ext cx="711200" cy="1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47866</xdr:rowOff>
    </xdr:from>
    <xdr:to>
      <xdr:col>68</xdr:col>
      <xdr:colOff>123825</xdr:colOff>
      <xdr:row>31</xdr:row>
      <xdr:rowOff>149466</xdr:rowOff>
    </xdr:to>
    <xdr:sp macro="" textlink="">
      <xdr:nvSpPr>
        <xdr:cNvPr id="144" name="楕円 143"/>
        <xdr:cNvSpPr/>
      </xdr:nvSpPr>
      <xdr:spPr>
        <a:xfrm>
          <a:off x="13271500" y="61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94590</xdr:rowOff>
    </xdr:from>
    <xdr:to>
      <xdr:col>72</xdr:col>
      <xdr:colOff>73025</xdr:colOff>
      <xdr:row>31</xdr:row>
      <xdr:rowOff>98666</xdr:rowOff>
    </xdr:to>
    <xdr:cxnSp macro="">
      <xdr:nvCxnSpPr>
        <xdr:cNvPr id="145" name="直線コネクタ 144"/>
        <xdr:cNvCxnSpPr/>
      </xdr:nvCxnSpPr>
      <xdr:spPr>
        <a:xfrm flipV="1">
          <a:off x="13322300" y="6009615"/>
          <a:ext cx="762000" cy="1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140107</xdr:rowOff>
    </xdr:from>
    <xdr:to>
      <xdr:col>64</xdr:col>
      <xdr:colOff>123825</xdr:colOff>
      <xdr:row>30</xdr:row>
      <xdr:rowOff>70257</xdr:rowOff>
    </xdr:to>
    <xdr:sp macro="" textlink="">
      <xdr:nvSpPr>
        <xdr:cNvPr id="146" name="楕円 145"/>
        <xdr:cNvSpPr/>
      </xdr:nvSpPr>
      <xdr:spPr>
        <a:xfrm>
          <a:off x="12509500" y="58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19457</xdr:rowOff>
    </xdr:from>
    <xdr:to>
      <xdr:col>68</xdr:col>
      <xdr:colOff>73025</xdr:colOff>
      <xdr:row>31</xdr:row>
      <xdr:rowOff>98666</xdr:rowOff>
    </xdr:to>
    <xdr:cxnSp macro="">
      <xdr:nvCxnSpPr>
        <xdr:cNvPr id="147" name="直線コネクタ 146"/>
        <xdr:cNvCxnSpPr/>
      </xdr:nvCxnSpPr>
      <xdr:spPr>
        <a:xfrm>
          <a:off x="12560300" y="5934482"/>
          <a:ext cx="762000" cy="2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88074</xdr:rowOff>
    </xdr:from>
    <xdr:to>
      <xdr:col>60</xdr:col>
      <xdr:colOff>123825</xdr:colOff>
      <xdr:row>30</xdr:row>
      <xdr:rowOff>18224</xdr:rowOff>
    </xdr:to>
    <xdr:sp macro="" textlink="">
      <xdr:nvSpPr>
        <xdr:cNvPr id="148" name="楕円 147"/>
        <xdr:cNvSpPr/>
      </xdr:nvSpPr>
      <xdr:spPr>
        <a:xfrm>
          <a:off x="11747500" y="583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138874</xdr:rowOff>
    </xdr:from>
    <xdr:to>
      <xdr:col>64</xdr:col>
      <xdr:colOff>73025</xdr:colOff>
      <xdr:row>30</xdr:row>
      <xdr:rowOff>19457</xdr:rowOff>
    </xdr:to>
    <xdr:cxnSp macro="">
      <xdr:nvCxnSpPr>
        <xdr:cNvPr id="149" name="直線コネクタ 148"/>
        <xdr:cNvCxnSpPr/>
      </xdr:nvCxnSpPr>
      <xdr:spPr>
        <a:xfrm>
          <a:off x="11798300" y="5882449"/>
          <a:ext cx="762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xdr:cNvSpPr txBox="1"/>
      </xdr:nvSpPr>
      <xdr:spPr>
        <a:xfrm>
          <a:off x="13836727" y="56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142320</xdr:rowOff>
    </xdr:from>
    <xdr:ext cx="469744" cy="259045"/>
    <xdr:sp macro="" textlink="">
      <xdr:nvSpPr>
        <xdr:cNvPr id="151" name="n_2aveValue債務償還比率"/>
        <xdr:cNvSpPr txBox="1"/>
      </xdr:nvSpPr>
      <xdr:spPr>
        <a:xfrm>
          <a:off x="130874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38879</xdr:rowOff>
    </xdr:from>
    <xdr:ext cx="469744" cy="259045"/>
    <xdr:sp macro="" textlink="">
      <xdr:nvSpPr>
        <xdr:cNvPr id="152" name="n_3aveValue債務償還比率"/>
        <xdr:cNvSpPr txBox="1"/>
      </xdr:nvSpPr>
      <xdr:spPr>
        <a:xfrm>
          <a:off x="12325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53" name="n_4aveValue債務償還比率"/>
        <xdr:cNvSpPr txBox="1"/>
      </xdr:nvSpPr>
      <xdr:spPr>
        <a:xfrm>
          <a:off x="11563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136517</xdr:rowOff>
    </xdr:from>
    <xdr:ext cx="469744" cy="259045"/>
    <xdr:sp macro="" textlink="">
      <xdr:nvSpPr>
        <xdr:cNvPr id="154" name="n_1mainValue債務償還比率"/>
        <xdr:cNvSpPr txBox="1"/>
      </xdr:nvSpPr>
      <xdr:spPr>
        <a:xfrm>
          <a:off x="13836727" y="605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165993</xdr:rowOff>
    </xdr:from>
    <xdr:ext cx="469744" cy="259045"/>
    <xdr:sp macro="" textlink="">
      <xdr:nvSpPr>
        <xdr:cNvPr id="155" name="n_2mainValue債務償還比率"/>
        <xdr:cNvSpPr txBox="1"/>
      </xdr:nvSpPr>
      <xdr:spPr>
        <a:xfrm>
          <a:off x="13087427" y="59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86784</xdr:rowOff>
    </xdr:from>
    <xdr:ext cx="469744" cy="259045"/>
    <xdr:sp macro="" textlink="">
      <xdr:nvSpPr>
        <xdr:cNvPr id="156" name="n_3mainValue債務償還比率"/>
        <xdr:cNvSpPr txBox="1"/>
      </xdr:nvSpPr>
      <xdr:spPr>
        <a:xfrm>
          <a:off x="12325427" y="56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34751</xdr:rowOff>
    </xdr:from>
    <xdr:ext cx="469744" cy="259045"/>
    <xdr:sp macro="" textlink="">
      <xdr:nvSpPr>
        <xdr:cNvPr id="157" name="n_4mainValue債務償還比率"/>
        <xdr:cNvSpPr txBox="1"/>
      </xdr:nvSpPr>
      <xdr:spPr>
        <a:xfrm>
          <a:off x="11563427" y="560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249,094
242,970
244.95
100,744,054
96,023,003
4,472,076
51,290,360
85,077,662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xdr:cNvSpPr txBox="1"/>
      </xdr:nvSpPr>
      <xdr:spPr>
        <a:xfrm>
          <a:off x="46736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108585</xdr:rowOff>
    </xdr:to>
    <xdr:cxnSp macro="">
      <xdr:nvCxnSpPr>
        <xdr:cNvPr id="76" name="直線コネクタ 75"/>
        <xdr:cNvCxnSpPr/>
      </xdr:nvCxnSpPr>
      <xdr:spPr>
        <a:xfrm>
          <a:off x="3797300" y="64179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74295</xdr:rowOff>
    </xdr:to>
    <xdr:cxnSp macro="">
      <xdr:nvCxnSpPr>
        <xdr:cNvPr id="78" name="直線コネクタ 77"/>
        <xdr:cNvCxnSpPr/>
      </xdr:nvCxnSpPr>
      <xdr:spPr>
        <a:xfrm>
          <a:off x="2908300" y="6385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41910</xdr:rowOff>
    </xdr:to>
    <xdr:cxnSp macro="">
      <xdr:nvCxnSpPr>
        <xdr:cNvPr id="80" name="直線コネクタ 79"/>
        <xdr:cNvCxnSpPr/>
      </xdr:nvCxnSpPr>
      <xdr:spPr>
        <a:xfrm>
          <a:off x="2019300" y="635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81" name="楕円 80"/>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7620</xdr:rowOff>
    </xdr:to>
    <xdr:cxnSp macro="">
      <xdr:nvCxnSpPr>
        <xdr:cNvPr id="82" name="直線コネクタ 81"/>
        <xdr:cNvCxnSpPr/>
      </xdr:nvCxnSpPr>
      <xdr:spPr>
        <a:xfrm>
          <a:off x="1130300" y="6326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9" name="n_3main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50182</xdr:rowOff>
    </xdr:from>
    <xdr:ext cx="405111" cy="259045"/>
    <xdr:sp macro="" textlink="">
      <xdr:nvSpPr>
        <xdr:cNvPr id="90" name="n_4mainValue【道路】&#10;有形固定資産減価償却率"/>
        <xdr:cNvSpPr txBox="1"/>
      </xdr:nvSpPr>
      <xdr:spPr>
        <a:xfrm>
          <a:off x="927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xdr:cNvSpPr txBox="1"/>
      </xdr:nvSpPr>
      <xdr:spPr>
        <a:xfrm>
          <a:off x="10515600" y="665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15204</xdr:rowOff>
    </xdr:from>
    <xdr:to>
      <xdr:col>55</xdr:col>
      <xdr:colOff>50800</xdr:colOff>
      <xdr:row>40</xdr:row>
      <xdr:rowOff>116804</xdr:rowOff>
    </xdr:to>
    <xdr:sp macro="" textlink="">
      <xdr:nvSpPr>
        <xdr:cNvPr id="128" name="楕円 127"/>
        <xdr:cNvSpPr/>
      </xdr:nvSpPr>
      <xdr:spPr>
        <a:xfrm>
          <a:off x="10426700" y="6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165081</xdr:rowOff>
    </xdr:from>
    <xdr:ext cx="469744" cy="259045"/>
    <xdr:sp macro="" textlink="">
      <xdr:nvSpPr>
        <xdr:cNvPr id="129" name="【道路】&#10;一人当たり延長該当値テキスト"/>
        <xdr:cNvSpPr txBox="1"/>
      </xdr:nvSpPr>
      <xdr:spPr>
        <a:xfrm>
          <a:off x="10515600" y="685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17033</xdr:rowOff>
    </xdr:from>
    <xdr:to>
      <xdr:col>50</xdr:col>
      <xdr:colOff>165100</xdr:colOff>
      <xdr:row>40</xdr:row>
      <xdr:rowOff>118633</xdr:rowOff>
    </xdr:to>
    <xdr:sp macro="" textlink="">
      <xdr:nvSpPr>
        <xdr:cNvPr id="130" name="楕円 129"/>
        <xdr:cNvSpPr/>
      </xdr:nvSpPr>
      <xdr:spPr>
        <a:xfrm>
          <a:off x="9588500" y="68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66004</xdr:rowOff>
    </xdr:from>
    <xdr:to>
      <xdr:col>55</xdr:col>
      <xdr:colOff>0</xdr:colOff>
      <xdr:row>40</xdr:row>
      <xdr:rowOff>67833</xdr:rowOff>
    </xdr:to>
    <xdr:cxnSp macro="">
      <xdr:nvCxnSpPr>
        <xdr:cNvPr id="131" name="直線コネクタ 130"/>
        <xdr:cNvCxnSpPr/>
      </xdr:nvCxnSpPr>
      <xdr:spPr>
        <a:xfrm flipV="1">
          <a:off x="9639300" y="692400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19045</xdr:rowOff>
    </xdr:from>
    <xdr:to>
      <xdr:col>46</xdr:col>
      <xdr:colOff>38100</xdr:colOff>
      <xdr:row>40</xdr:row>
      <xdr:rowOff>120645</xdr:rowOff>
    </xdr:to>
    <xdr:sp macro="" textlink="">
      <xdr:nvSpPr>
        <xdr:cNvPr id="132" name="楕円 131"/>
        <xdr:cNvSpPr/>
      </xdr:nvSpPr>
      <xdr:spPr>
        <a:xfrm>
          <a:off x="8699500" y="68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67833</xdr:rowOff>
    </xdr:from>
    <xdr:to>
      <xdr:col>50</xdr:col>
      <xdr:colOff>114300</xdr:colOff>
      <xdr:row>40</xdr:row>
      <xdr:rowOff>69845</xdr:rowOff>
    </xdr:to>
    <xdr:cxnSp macro="">
      <xdr:nvCxnSpPr>
        <xdr:cNvPr id="133" name="直線コネクタ 132"/>
        <xdr:cNvCxnSpPr/>
      </xdr:nvCxnSpPr>
      <xdr:spPr>
        <a:xfrm flipV="1">
          <a:off x="8750300" y="692583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20600</xdr:rowOff>
    </xdr:from>
    <xdr:to>
      <xdr:col>41</xdr:col>
      <xdr:colOff>101600</xdr:colOff>
      <xdr:row>40</xdr:row>
      <xdr:rowOff>122200</xdr:rowOff>
    </xdr:to>
    <xdr:sp macro="" textlink="">
      <xdr:nvSpPr>
        <xdr:cNvPr id="134" name="楕円 133"/>
        <xdr:cNvSpPr/>
      </xdr:nvSpPr>
      <xdr:spPr>
        <a:xfrm>
          <a:off x="7810500" y="68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69845</xdr:rowOff>
    </xdr:from>
    <xdr:to>
      <xdr:col>45</xdr:col>
      <xdr:colOff>177800</xdr:colOff>
      <xdr:row>40</xdr:row>
      <xdr:rowOff>71400</xdr:rowOff>
    </xdr:to>
    <xdr:cxnSp macro="">
      <xdr:nvCxnSpPr>
        <xdr:cNvPr id="135" name="直線コネクタ 134"/>
        <xdr:cNvCxnSpPr/>
      </xdr:nvCxnSpPr>
      <xdr:spPr>
        <a:xfrm flipV="1">
          <a:off x="7861300" y="69278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22199</xdr:rowOff>
    </xdr:from>
    <xdr:to>
      <xdr:col>36</xdr:col>
      <xdr:colOff>165100</xdr:colOff>
      <xdr:row>40</xdr:row>
      <xdr:rowOff>123799</xdr:rowOff>
    </xdr:to>
    <xdr:sp macro="" textlink="">
      <xdr:nvSpPr>
        <xdr:cNvPr id="136" name="楕円 135"/>
        <xdr:cNvSpPr/>
      </xdr:nvSpPr>
      <xdr:spPr>
        <a:xfrm>
          <a:off x="6921500" y="6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71400</xdr:rowOff>
    </xdr:from>
    <xdr:to>
      <xdr:col>41</xdr:col>
      <xdr:colOff>50800</xdr:colOff>
      <xdr:row>40</xdr:row>
      <xdr:rowOff>72999</xdr:rowOff>
    </xdr:to>
    <xdr:cxnSp macro="">
      <xdr:nvCxnSpPr>
        <xdr:cNvPr id="137" name="直線コネクタ 136"/>
        <xdr:cNvCxnSpPr/>
      </xdr:nvCxnSpPr>
      <xdr:spPr>
        <a:xfrm flipV="1">
          <a:off x="6972300" y="6929400"/>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xdr:cNvSpPr txBox="1"/>
      </xdr:nvSpPr>
      <xdr:spPr>
        <a:xfrm>
          <a:off x="9391727" y="65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xdr:cNvSpPr txBox="1"/>
      </xdr:nvSpPr>
      <xdr:spPr>
        <a:xfrm>
          <a:off x="85154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xdr:cNvSpPr txBox="1"/>
      </xdr:nvSpPr>
      <xdr:spPr>
        <a:xfrm>
          <a:off x="7626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xdr:cNvSpPr txBox="1"/>
      </xdr:nvSpPr>
      <xdr:spPr>
        <a:xfrm>
          <a:off x="6737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109760</xdr:rowOff>
    </xdr:from>
    <xdr:ext cx="469744" cy="259045"/>
    <xdr:sp macro="" textlink="">
      <xdr:nvSpPr>
        <xdr:cNvPr id="142" name="n_1mainValue【道路】&#10;一人当たり延長"/>
        <xdr:cNvSpPr txBox="1"/>
      </xdr:nvSpPr>
      <xdr:spPr>
        <a:xfrm>
          <a:off x="9391727" y="696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111772</xdr:rowOff>
    </xdr:from>
    <xdr:ext cx="469744" cy="259045"/>
    <xdr:sp macro="" textlink="">
      <xdr:nvSpPr>
        <xdr:cNvPr id="143" name="n_2mainValue【道路】&#10;一人当たり延長"/>
        <xdr:cNvSpPr txBox="1"/>
      </xdr:nvSpPr>
      <xdr:spPr>
        <a:xfrm>
          <a:off x="8515427" y="696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113327</xdr:rowOff>
    </xdr:from>
    <xdr:ext cx="469744" cy="259045"/>
    <xdr:sp macro="" textlink="">
      <xdr:nvSpPr>
        <xdr:cNvPr id="144" name="n_3mainValue【道路】&#10;一人当たり延長"/>
        <xdr:cNvSpPr txBox="1"/>
      </xdr:nvSpPr>
      <xdr:spPr>
        <a:xfrm>
          <a:off x="7626427" y="69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114926</xdr:rowOff>
    </xdr:from>
    <xdr:ext cx="469744" cy="259045"/>
    <xdr:sp macro="" textlink="">
      <xdr:nvSpPr>
        <xdr:cNvPr id="145" name="n_4mainValue【道路】&#10;一人当たり延長"/>
        <xdr:cNvSpPr txBox="1"/>
      </xdr:nvSpPr>
      <xdr:spPr>
        <a:xfrm>
          <a:off x="6737427" y="69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21046</xdr:rowOff>
    </xdr:from>
    <xdr:to>
      <xdr:col>24</xdr:col>
      <xdr:colOff>114300</xdr:colOff>
      <xdr:row>58</xdr:row>
      <xdr:rowOff>122646</xdr:rowOff>
    </xdr:to>
    <xdr:sp macro="" textlink="">
      <xdr:nvSpPr>
        <xdr:cNvPr id="188" name="楕円 187"/>
        <xdr:cNvSpPr/>
      </xdr:nvSpPr>
      <xdr:spPr>
        <a:xfrm>
          <a:off x="4584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43923</xdr:rowOff>
    </xdr:from>
    <xdr:ext cx="405111" cy="259045"/>
    <xdr:sp macro="" textlink="">
      <xdr:nvSpPr>
        <xdr:cNvPr id="189" name="【橋りょう・トンネル】&#10;有形固定資産減価償却率該当値テキスト"/>
        <xdr:cNvSpPr txBox="1"/>
      </xdr:nvSpPr>
      <xdr:spPr>
        <a:xfrm>
          <a:off x="4673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146776</xdr:rowOff>
    </xdr:from>
    <xdr:to>
      <xdr:col>20</xdr:col>
      <xdr:colOff>38100</xdr:colOff>
      <xdr:row>58</xdr:row>
      <xdr:rowOff>76926</xdr:rowOff>
    </xdr:to>
    <xdr:sp macro="" textlink="">
      <xdr:nvSpPr>
        <xdr:cNvPr id="190" name="楕円 189"/>
        <xdr:cNvSpPr/>
      </xdr:nvSpPr>
      <xdr:spPr>
        <a:xfrm>
          <a:off x="3746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26126</xdr:rowOff>
    </xdr:from>
    <xdr:to>
      <xdr:col>24</xdr:col>
      <xdr:colOff>63500</xdr:colOff>
      <xdr:row>58</xdr:row>
      <xdr:rowOff>71846</xdr:rowOff>
    </xdr:to>
    <xdr:cxnSp macro="">
      <xdr:nvCxnSpPr>
        <xdr:cNvPr id="191" name="直線コネクタ 190"/>
        <xdr:cNvCxnSpPr/>
      </xdr:nvCxnSpPr>
      <xdr:spPr>
        <a:xfrm>
          <a:off x="3797300" y="99702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101056</xdr:rowOff>
    </xdr:from>
    <xdr:to>
      <xdr:col>15</xdr:col>
      <xdr:colOff>101600</xdr:colOff>
      <xdr:row>58</xdr:row>
      <xdr:rowOff>31206</xdr:rowOff>
    </xdr:to>
    <xdr:sp macro="" textlink="">
      <xdr:nvSpPr>
        <xdr:cNvPr id="192" name="楕円 191"/>
        <xdr:cNvSpPr/>
      </xdr:nvSpPr>
      <xdr:spPr>
        <a:xfrm>
          <a:off x="2857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151856</xdr:rowOff>
    </xdr:from>
    <xdr:to>
      <xdr:col>19</xdr:col>
      <xdr:colOff>177800</xdr:colOff>
      <xdr:row>58</xdr:row>
      <xdr:rowOff>26126</xdr:rowOff>
    </xdr:to>
    <xdr:cxnSp macro="">
      <xdr:nvCxnSpPr>
        <xdr:cNvPr id="193" name="直線コネクタ 192"/>
        <xdr:cNvCxnSpPr/>
      </xdr:nvCxnSpPr>
      <xdr:spPr>
        <a:xfrm>
          <a:off x="2908300" y="9924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58601</xdr:rowOff>
    </xdr:from>
    <xdr:to>
      <xdr:col>10</xdr:col>
      <xdr:colOff>165100</xdr:colOff>
      <xdr:row>57</xdr:row>
      <xdr:rowOff>160201</xdr:rowOff>
    </xdr:to>
    <xdr:sp macro="" textlink="">
      <xdr:nvSpPr>
        <xdr:cNvPr id="194" name="楕円 193"/>
        <xdr:cNvSpPr/>
      </xdr:nvSpPr>
      <xdr:spPr>
        <a:xfrm>
          <a:off x="1968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109401</xdr:rowOff>
    </xdr:from>
    <xdr:to>
      <xdr:col>15</xdr:col>
      <xdr:colOff>50800</xdr:colOff>
      <xdr:row>57</xdr:row>
      <xdr:rowOff>151856</xdr:rowOff>
    </xdr:to>
    <xdr:cxnSp macro="">
      <xdr:nvCxnSpPr>
        <xdr:cNvPr id="195" name="直線コネクタ 194"/>
        <xdr:cNvCxnSpPr/>
      </xdr:nvCxnSpPr>
      <xdr:spPr>
        <a:xfrm>
          <a:off x="2019300" y="98820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3084</xdr:rowOff>
    </xdr:from>
    <xdr:to>
      <xdr:col>6</xdr:col>
      <xdr:colOff>38100</xdr:colOff>
      <xdr:row>57</xdr:row>
      <xdr:rowOff>104684</xdr:rowOff>
    </xdr:to>
    <xdr:sp macro="" textlink="">
      <xdr:nvSpPr>
        <xdr:cNvPr id="196" name="楕円 195"/>
        <xdr:cNvSpPr/>
      </xdr:nvSpPr>
      <xdr:spPr>
        <a:xfrm>
          <a:off x="1079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53884</xdr:rowOff>
    </xdr:from>
    <xdr:to>
      <xdr:col>10</xdr:col>
      <xdr:colOff>114300</xdr:colOff>
      <xdr:row>57</xdr:row>
      <xdr:rowOff>109401</xdr:rowOff>
    </xdr:to>
    <xdr:cxnSp macro="">
      <xdr:nvCxnSpPr>
        <xdr:cNvPr id="197" name="直線コネクタ 196"/>
        <xdr:cNvCxnSpPr/>
      </xdr:nvCxnSpPr>
      <xdr:spPr>
        <a:xfrm>
          <a:off x="1130300" y="98265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xdr:cNvSpPr txBox="1"/>
      </xdr:nvSpPr>
      <xdr:spPr>
        <a:xfrm>
          <a:off x="1816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xdr:cNvSpPr txBox="1"/>
      </xdr:nvSpPr>
      <xdr:spPr>
        <a:xfrm>
          <a:off x="927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93453</xdr:rowOff>
    </xdr:from>
    <xdr:ext cx="405111" cy="259045"/>
    <xdr:sp macro="" textlink="">
      <xdr:nvSpPr>
        <xdr:cNvPr id="202" name="n_1mainValue【橋りょう・トンネル】&#10;有形固定資産減価償却率"/>
        <xdr:cNvSpPr txBox="1"/>
      </xdr:nvSpPr>
      <xdr:spPr>
        <a:xfrm>
          <a:off x="35820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47733</xdr:rowOff>
    </xdr:from>
    <xdr:ext cx="405111" cy="259045"/>
    <xdr:sp macro="" textlink="">
      <xdr:nvSpPr>
        <xdr:cNvPr id="203" name="n_2mainValue【橋りょう・トンネル】&#10;有形固定資産減価償却率"/>
        <xdr:cNvSpPr txBox="1"/>
      </xdr:nvSpPr>
      <xdr:spPr>
        <a:xfrm>
          <a:off x="2705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5278</xdr:rowOff>
    </xdr:from>
    <xdr:ext cx="405111" cy="259045"/>
    <xdr:sp macro="" textlink="">
      <xdr:nvSpPr>
        <xdr:cNvPr id="204" name="n_3mainValue【橋りょう・トンネル】&#10;有形固定資産減価償却率"/>
        <xdr:cNvSpPr txBox="1"/>
      </xdr:nvSpPr>
      <xdr:spPr>
        <a:xfrm>
          <a:off x="1816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121211</xdr:rowOff>
    </xdr:from>
    <xdr:ext cx="405111" cy="259045"/>
    <xdr:sp macro="" textlink="">
      <xdr:nvSpPr>
        <xdr:cNvPr id="205" name="n_4mainValue【橋りょう・トンネル】&#10;有形固定資産減価償却率"/>
        <xdr:cNvSpPr txBox="1"/>
      </xdr:nvSpPr>
      <xdr:spPr>
        <a:xfrm>
          <a:off x="927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67380</xdr:rowOff>
    </xdr:from>
    <xdr:ext cx="534377" cy="259045"/>
    <xdr:sp macro="" textlink="">
      <xdr:nvSpPr>
        <xdr:cNvPr id="232" name="【橋りょう・トンネル】&#10;一人当たり有形固定資産（償却資産）額平均値テキスト"/>
        <xdr:cNvSpPr txBox="1"/>
      </xdr:nvSpPr>
      <xdr:spPr>
        <a:xfrm>
          <a:off x="10515600" y="10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57996</xdr:rowOff>
    </xdr:from>
    <xdr:to>
      <xdr:col>55</xdr:col>
      <xdr:colOff>50800</xdr:colOff>
      <xdr:row>59</xdr:row>
      <xdr:rowOff>159596</xdr:rowOff>
    </xdr:to>
    <xdr:sp macro="" textlink="">
      <xdr:nvSpPr>
        <xdr:cNvPr id="243" name="楕円 242"/>
        <xdr:cNvSpPr/>
      </xdr:nvSpPr>
      <xdr:spPr>
        <a:xfrm>
          <a:off x="10426700" y="10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80873</xdr:rowOff>
    </xdr:from>
    <xdr:ext cx="599010" cy="259045"/>
    <xdr:sp macro="" textlink="">
      <xdr:nvSpPr>
        <xdr:cNvPr id="244" name="【橋りょう・トンネル】&#10;一人当たり有形固定資産（償却資産）額該当値テキスト"/>
        <xdr:cNvSpPr txBox="1"/>
      </xdr:nvSpPr>
      <xdr:spPr>
        <a:xfrm>
          <a:off x="10515600" y="1002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66316</xdr:rowOff>
    </xdr:from>
    <xdr:to>
      <xdr:col>50</xdr:col>
      <xdr:colOff>165100</xdr:colOff>
      <xdr:row>59</xdr:row>
      <xdr:rowOff>167916</xdr:rowOff>
    </xdr:to>
    <xdr:sp macro="" textlink="">
      <xdr:nvSpPr>
        <xdr:cNvPr id="245" name="楕円 244"/>
        <xdr:cNvSpPr/>
      </xdr:nvSpPr>
      <xdr:spPr>
        <a:xfrm>
          <a:off x="9588500" y="101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108796</xdr:rowOff>
    </xdr:from>
    <xdr:to>
      <xdr:col>55</xdr:col>
      <xdr:colOff>0</xdr:colOff>
      <xdr:row>59</xdr:row>
      <xdr:rowOff>117116</xdr:rowOff>
    </xdr:to>
    <xdr:cxnSp macro="">
      <xdr:nvCxnSpPr>
        <xdr:cNvPr id="246" name="直線コネクタ 245"/>
        <xdr:cNvCxnSpPr/>
      </xdr:nvCxnSpPr>
      <xdr:spPr>
        <a:xfrm flipV="1">
          <a:off x="9639300" y="10224346"/>
          <a:ext cx="8382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73536</xdr:rowOff>
    </xdr:from>
    <xdr:to>
      <xdr:col>46</xdr:col>
      <xdr:colOff>38100</xdr:colOff>
      <xdr:row>60</xdr:row>
      <xdr:rowOff>3686</xdr:rowOff>
    </xdr:to>
    <xdr:sp macro="" textlink="">
      <xdr:nvSpPr>
        <xdr:cNvPr id="247" name="楕円 246"/>
        <xdr:cNvSpPr/>
      </xdr:nvSpPr>
      <xdr:spPr>
        <a:xfrm>
          <a:off x="8699500" y="101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117116</xdr:rowOff>
    </xdr:from>
    <xdr:to>
      <xdr:col>50</xdr:col>
      <xdr:colOff>114300</xdr:colOff>
      <xdr:row>59</xdr:row>
      <xdr:rowOff>124336</xdr:rowOff>
    </xdr:to>
    <xdr:cxnSp macro="">
      <xdr:nvCxnSpPr>
        <xdr:cNvPr id="248" name="直線コネクタ 247"/>
        <xdr:cNvCxnSpPr/>
      </xdr:nvCxnSpPr>
      <xdr:spPr>
        <a:xfrm flipV="1">
          <a:off x="8750300" y="10232666"/>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80174</xdr:rowOff>
    </xdr:from>
    <xdr:to>
      <xdr:col>41</xdr:col>
      <xdr:colOff>101600</xdr:colOff>
      <xdr:row>60</xdr:row>
      <xdr:rowOff>10324</xdr:rowOff>
    </xdr:to>
    <xdr:sp macro="" textlink="">
      <xdr:nvSpPr>
        <xdr:cNvPr id="249" name="楕円 248"/>
        <xdr:cNvSpPr/>
      </xdr:nvSpPr>
      <xdr:spPr>
        <a:xfrm>
          <a:off x="7810500" y="101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124336</xdr:rowOff>
    </xdr:from>
    <xdr:to>
      <xdr:col>45</xdr:col>
      <xdr:colOff>177800</xdr:colOff>
      <xdr:row>59</xdr:row>
      <xdr:rowOff>130974</xdr:rowOff>
    </xdr:to>
    <xdr:cxnSp macro="">
      <xdr:nvCxnSpPr>
        <xdr:cNvPr id="250" name="直線コネクタ 249"/>
        <xdr:cNvCxnSpPr/>
      </xdr:nvCxnSpPr>
      <xdr:spPr>
        <a:xfrm flipV="1">
          <a:off x="7861300" y="10239886"/>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82771</xdr:rowOff>
    </xdr:from>
    <xdr:to>
      <xdr:col>36</xdr:col>
      <xdr:colOff>165100</xdr:colOff>
      <xdr:row>60</xdr:row>
      <xdr:rowOff>12921</xdr:rowOff>
    </xdr:to>
    <xdr:sp macro="" textlink="">
      <xdr:nvSpPr>
        <xdr:cNvPr id="251" name="楕円 250"/>
        <xdr:cNvSpPr/>
      </xdr:nvSpPr>
      <xdr:spPr>
        <a:xfrm>
          <a:off x="6921500" y="101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130974</xdr:rowOff>
    </xdr:from>
    <xdr:to>
      <xdr:col>41</xdr:col>
      <xdr:colOff>50800</xdr:colOff>
      <xdr:row>59</xdr:row>
      <xdr:rowOff>133571</xdr:rowOff>
    </xdr:to>
    <xdr:cxnSp macro="">
      <xdr:nvCxnSpPr>
        <xdr:cNvPr id="252" name="直線コネクタ 251"/>
        <xdr:cNvCxnSpPr/>
      </xdr:nvCxnSpPr>
      <xdr:spPr>
        <a:xfrm flipV="1">
          <a:off x="6972300" y="10246524"/>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12977</xdr:rowOff>
    </xdr:from>
    <xdr:ext cx="534377" cy="259045"/>
    <xdr:sp macro="" textlink="">
      <xdr:nvSpPr>
        <xdr:cNvPr id="253" name="n_1aveValue【橋りょう・トンネル】&#10;一人当たり有形固定資産（償却資産）額"/>
        <xdr:cNvSpPr txBox="1"/>
      </xdr:nvSpPr>
      <xdr:spPr>
        <a:xfrm>
          <a:off x="9359411" y="106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16068</xdr:rowOff>
    </xdr:from>
    <xdr:ext cx="534377" cy="259045"/>
    <xdr:sp macro="" textlink="">
      <xdr:nvSpPr>
        <xdr:cNvPr id="254" name="n_2aveValue【橋りょう・トンネル】&#10;一人当たり有形固定資産（償却資産）額"/>
        <xdr:cNvSpPr txBox="1"/>
      </xdr:nvSpPr>
      <xdr:spPr>
        <a:xfrm>
          <a:off x="84831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42096</xdr:rowOff>
    </xdr:from>
    <xdr:ext cx="534377" cy="259045"/>
    <xdr:sp macro="" textlink="">
      <xdr:nvSpPr>
        <xdr:cNvPr id="255" name="n_3aveValue【橋りょう・トンネル】&#10;一人当たり有形固定資産（償却資産）額"/>
        <xdr:cNvSpPr txBox="1"/>
      </xdr:nvSpPr>
      <xdr:spPr>
        <a:xfrm>
          <a:off x="7594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18468</xdr:rowOff>
    </xdr:from>
    <xdr:ext cx="534377" cy="259045"/>
    <xdr:sp macro="" textlink="">
      <xdr:nvSpPr>
        <xdr:cNvPr id="256" name="n_4aveValue【橋りょう・トンネル】&#10;一人当たり有形固定資産（償却資産）額"/>
        <xdr:cNvSpPr txBox="1"/>
      </xdr:nvSpPr>
      <xdr:spPr>
        <a:xfrm>
          <a:off x="6705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12993</xdr:rowOff>
    </xdr:from>
    <xdr:ext cx="599010" cy="259045"/>
    <xdr:sp macro="" textlink="">
      <xdr:nvSpPr>
        <xdr:cNvPr id="257" name="n_1mainValue【橋りょう・トンネル】&#10;一人当たり有形固定資産（償却資産）額"/>
        <xdr:cNvSpPr txBox="1"/>
      </xdr:nvSpPr>
      <xdr:spPr>
        <a:xfrm>
          <a:off x="9327095" y="995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20213</xdr:rowOff>
    </xdr:from>
    <xdr:ext cx="599010" cy="259045"/>
    <xdr:sp macro="" textlink="">
      <xdr:nvSpPr>
        <xdr:cNvPr id="258" name="n_2mainValue【橋りょう・トンネル】&#10;一人当たり有形固定資産（償却資産）額"/>
        <xdr:cNvSpPr txBox="1"/>
      </xdr:nvSpPr>
      <xdr:spPr>
        <a:xfrm>
          <a:off x="8450795" y="996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26851</xdr:rowOff>
    </xdr:from>
    <xdr:ext cx="599010" cy="259045"/>
    <xdr:sp macro="" textlink="">
      <xdr:nvSpPr>
        <xdr:cNvPr id="259" name="n_3mainValue【橋りょう・トンネル】&#10;一人当たり有形固定資産（償却資産）額"/>
        <xdr:cNvSpPr txBox="1"/>
      </xdr:nvSpPr>
      <xdr:spPr>
        <a:xfrm>
          <a:off x="7561795" y="997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29448</xdr:rowOff>
    </xdr:from>
    <xdr:ext cx="599010" cy="259045"/>
    <xdr:sp macro="" textlink="">
      <xdr:nvSpPr>
        <xdr:cNvPr id="260" name="n_4mainValue【橋りょう・トンネル】&#10;一人当たり有形固定資産（償却資産）額"/>
        <xdr:cNvSpPr txBox="1"/>
      </xdr:nvSpPr>
      <xdr:spPr>
        <a:xfrm>
          <a:off x="6672795" y="99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99" name="楕円 298"/>
        <xdr:cNvSpPr/>
      </xdr:nvSpPr>
      <xdr:spPr>
        <a:xfrm>
          <a:off x="4584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2303</xdr:rowOff>
    </xdr:from>
    <xdr:ext cx="405111" cy="259045"/>
    <xdr:sp macro="" textlink="">
      <xdr:nvSpPr>
        <xdr:cNvPr id="300" name="【公営住宅】&#10;有形固定資産減価償却率該当値テキスト"/>
        <xdr:cNvSpPr txBox="1"/>
      </xdr:nvSpPr>
      <xdr:spPr>
        <a:xfrm>
          <a:off x="4673600"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1" name="楕円 300"/>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74676</xdr:rowOff>
    </xdr:to>
    <xdr:cxnSp macro="">
      <xdr:nvCxnSpPr>
        <xdr:cNvPr id="302" name="直線コネクタ 301"/>
        <xdr:cNvCxnSpPr/>
      </xdr:nvCxnSpPr>
      <xdr:spPr>
        <a:xfrm>
          <a:off x="3797300" y="1427988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138176</xdr:rowOff>
    </xdr:from>
    <xdr:to>
      <xdr:col>15</xdr:col>
      <xdr:colOff>101600</xdr:colOff>
      <xdr:row>83</xdr:row>
      <xdr:rowOff>68326</xdr:rowOff>
    </xdr:to>
    <xdr:sp macro="" textlink="">
      <xdr:nvSpPr>
        <xdr:cNvPr id="303" name="楕円 302"/>
        <xdr:cNvSpPr/>
      </xdr:nvSpPr>
      <xdr:spPr>
        <a:xfrm>
          <a:off x="2857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17526</xdr:rowOff>
    </xdr:from>
    <xdr:to>
      <xdr:col>19</xdr:col>
      <xdr:colOff>177800</xdr:colOff>
      <xdr:row>83</xdr:row>
      <xdr:rowOff>49530</xdr:rowOff>
    </xdr:to>
    <xdr:cxnSp macro="">
      <xdr:nvCxnSpPr>
        <xdr:cNvPr id="304" name="直線コネクタ 303"/>
        <xdr:cNvCxnSpPr/>
      </xdr:nvCxnSpPr>
      <xdr:spPr>
        <a:xfrm>
          <a:off x="2908300" y="14247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92456</xdr:rowOff>
    </xdr:from>
    <xdr:to>
      <xdr:col>10</xdr:col>
      <xdr:colOff>165100</xdr:colOff>
      <xdr:row>83</xdr:row>
      <xdr:rowOff>22606</xdr:rowOff>
    </xdr:to>
    <xdr:sp macro="" textlink="">
      <xdr:nvSpPr>
        <xdr:cNvPr id="305" name="楕円 304"/>
        <xdr:cNvSpPr/>
      </xdr:nvSpPr>
      <xdr:spPr>
        <a:xfrm>
          <a:off x="1968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143256</xdr:rowOff>
    </xdr:from>
    <xdr:to>
      <xdr:col>15</xdr:col>
      <xdr:colOff>50800</xdr:colOff>
      <xdr:row>83</xdr:row>
      <xdr:rowOff>17526</xdr:rowOff>
    </xdr:to>
    <xdr:cxnSp macro="">
      <xdr:nvCxnSpPr>
        <xdr:cNvPr id="306" name="直線コネクタ 305"/>
        <xdr:cNvCxnSpPr/>
      </xdr:nvCxnSpPr>
      <xdr:spPr>
        <a:xfrm>
          <a:off x="2019300" y="1420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65024</xdr:rowOff>
    </xdr:from>
    <xdr:to>
      <xdr:col>6</xdr:col>
      <xdr:colOff>38100</xdr:colOff>
      <xdr:row>82</xdr:row>
      <xdr:rowOff>166624</xdr:rowOff>
    </xdr:to>
    <xdr:sp macro="" textlink="">
      <xdr:nvSpPr>
        <xdr:cNvPr id="307" name="楕円 306"/>
        <xdr:cNvSpPr/>
      </xdr:nvSpPr>
      <xdr:spPr>
        <a:xfrm>
          <a:off x="1079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115824</xdr:rowOff>
    </xdr:from>
    <xdr:to>
      <xdr:col>10</xdr:col>
      <xdr:colOff>114300</xdr:colOff>
      <xdr:row>82</xdr:row>
      <xdr:rowOff>143256</xdr:rowOff>
    </xdr:to>
    <xdr:cxnSp macro="">
      <xdr:nvCxnSpPr>
        <xdr:cNvPr id="308" name="直線コネクタ 307"/>
        <xdr:cNvCxnSpPr/>
      </xdr:nvCxnSpPr>
      <xdr:spPr>
        <a:xfrm>
          <a:off x="1130300" y="14174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xdr:cNvSpPr txBox="1"/>
      </xdr:nvSpPr>
      <xdr:spPr>
        <a:xfrm>
          <a:off x="1816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3" name="n_1main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59453</xdr:rowOff>
    </xdr:from>
    <xdr:ext cx="405111" cy="259045"/>
    <xdr:sp macro="" textlink="">
      <xdr:nvSpPr>
        <xdr:cNvPr id="314" name="n_2mainValue【公営住宅】&#10;有形固定資産減価償却率"/>
        <xdr:cNvSpPr txBox="1"/>
      </xdr:nvSpPr>
      <xdr:spPr>
        <a:xfrm>
          <a:off x="2705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13733</xdr:rowOff>
    </xdr:from>
    <xdr:ext cx="405111" cy="259045"/>
    <xdr:sp macro="" textlink="">
      <xdr:nvSpPr>
        <xdr:cNvPr id="315" name="n_3mainValue【公営住宅】&#10;有形固定資産減価償却率"/>
        <xdr:cNvSpPr txBox="1"/>
      </xdr:nvSpPr>
      <xdr:spPr>
        <a:xfrm>
          <a:off x="18167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157751</xdr:rowOff>
    </xdr:from>
    <xdr:ext cx="405111" cy="259045"/>
    <xdr:sp macro="" textlink="">
      <xdr:nvSpPr>
        <xdr:cNvPr id="316" name="n_4mainValue【公営住宅】&#10;有形固定資産減価償却率"/>
        <xdr:cNvSpPr txBox="1"/>
      </xdr:nvSpPr>
      <xdr:spPr>
        <a:xfrm>
          <a:off x="927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xdr:cNvSpPr txBox="1"/>
      </xdr:nvSpPr>
      <xdr:spPr>
        <a:xfrm>
          <a:off x="10515600" y="1432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358" name="楕円 357"/>
        <xdr:cNvSpPr/>
      </xdr:nvSpPr>
      <xdr:spPr>
        <a:xfrm>
          <a:off x="10426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90188</xdr:rowOff>
    </xdr:from>
    <xdr:ext cx="469744" cy="259045"/>
    <xdr:sp macro="" textlink="">
      <xdr:nvSpPr>
        <xdr:cNvPr id="359" name="【公営住宅】&#10;一人当たり面積該当値テキスト"/>
        <xdr:cNvSpPr txBox="1"/>
      </xdr:nvSpPr>
      <xdr:spPr>
        <a:xfrm>
          <a:off x="10515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73842</xdr:rowOff>
    </xdr:from>
    <xdr:to>
      <xdr:col>50</xdr:col>
      <xdr:colOff>165100</xdr:colOff>
      <xdr:row>82</xdr:row>
      <xdr:rowOff>3992</xdr:rowOff>
    </xdr:to>
    <xdr:sp macro="" textlink="">
      <xdr:nvSpPr>
        <xdr:cNvPr id="360" name="楕円 359"/>
        <xdr:cNvSpPr/>
      </xdr:nvSpPr>
      <xdr:spPr>
        <a:xfrm>
          <a:off x="9588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124642</xdr:rowOff>
    </xdr:to>
    <xdr:cxnSp macro="">
      <xdr:nvCxnSpPr>
        <xdr:cNvPr id="361" name="直線コネクタ 360"/>
        <xdr:cNvCxnSpPr/>
      </xdr:nvCxnSpPr>
      <xdr:spPr>
        <a:xfrm flipV="1">
          <a:off x="9639300" y="140055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75474</xdr:rowOff>
    </xdr:from>
    <xdr:to>
      <xdr:col>46</xdr:col>
      <xdr:colOff>38100</xdr:colOff>
      <xdr:row>82</xdr:row>
      <xdr:rowOff>5624</xdr:rowOff>
    </xdr:to>
    <xdr:sp macro="" textlink="">
      <xdr:nvSpPr>
        <xdr:cNvPr id="362" name="楕円 361"/>
        <xdr:cNvSpPr/>
      </xdr:nvSpPr>
      <xdr:spPr>
        <a:xfrm>
          <a:off x="8699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124642</xdr:rowOff>
    </xdr:from>
    <xdr:to>
      <xdr:col>50</xdr:col>
      <xdr:colOff>114300</xdr:colOff>
      <xdr:row>81</xdr:row>
      <xdr:rowOff>126274</xdr:rowOff>
    </xdr:to>
    <xdr:cxnSp macro="">
      <xdr:nvCxnSpPr>
        <xdr:cNvPr id="363" name="直線コネクタ 362"/>
        <xdr:cNvCxnSpPr/>
      </xdr:nvCxnSpPr>
      <xdr:spPr>
        <a:xfrm flipV="1">
          <a:off x="8750300" y="140120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80373</xdr:rowOff>
    </xdr:from>
    <xdr:to>
      <xdr:col>41</xdr:col>
      <xdr:colOff>101600</xdr:colOff>
      <xdr:row>82</xdr:row>
      <xdr:rowOff>10523</xdr:rowOff>
    </xdr:to>
    <xdr:sp macro="" textlink="">
      <xdr:nvSpPr>
        <xdr:cNvPr id="364" name="楕円 363"/>
        <xdr:cNvSpPr/>
      </xdr:nvSpPr>
      <xdr:spPr>
        <a:xfrm>
          <a:off x="781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126274</xdr:rowOff>
    </xdr:from>
    <xdr:to>
      <xdr:col>45</xdr:col>
      <xdr:colOff>177800</xdr:colOff>
      <xdr:row>81</xdr:row>
      <xdr:rowOff>131173</xdr:rowOff>
    </xdr:to>
    <xdr:cxnSp macro="">
      <xdr:nvCxnSpPr>
        <xdr:cNvPr id="365" name="直線コネクタ 364"/>
        <xdr:cNvCxnSpPr/>
      </xdr:nvCxnSpPr>
      <xdr:spPr>
        <a:xfrm flipV="1">
          <a:off x="7861300" y="1401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82006</xdr:rowOff>
    </xdr:from>
    <xdr:to>
      <xdr:col>36</xdr:col>
      <xdr:colOff>165100</xdr:colOff>
      <xdr:row>82</xdr:row>
      <xdr:rowOff>12156</xdr:rowOff>
    </xdr:to>
    <xdr:sp macro="" textlink="">
      <xdr:nvSpPr>
        <xdr:cNvPr id="366" name="楕円 365"/>
        <xdr:cNvSpPr/>
      </xdr:nvSpPr>
      <xdr:spPr>
        <a:xfrm>
          <a:off x="6921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131173</xdr:rowOff>
    </xdr:from>
    <xdr:to>
      <xdr:col>41</xdr:col>
      <xdr:colOff>50800</xdr:colOff>
      <xdr:row>81</xdr:row>
      <xdr:rowOff>132806</xdr:rowOff>
    </xdr:to>
    <xdr:cxnSp macro="">
      <xdr:nvCxnSpPr>
        <xdr:cNvPr id="367" name="直線コネクタ 366"/>
        <xdr:cNvCxnSpPr/>
      </xdr:nvCxnSpPr>
      <xdr:spPr>
        <a:xfrm flipV="1">
          <a:off x="6972300" y="140186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xdr:cNvSpPr txBox="1"/>
      </xdr:nvSpPr>
      <xdr:spPr>
        <a:xfrm>
          <a:off x="85154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xdr:cNvSpPr txBox="1"/>
      </xdr:nvSpPr>
      <xdr:spPr>
        <a:xfrm>
          <a:off x="7626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xdr:cNvSpPr txBox="1"/>
      </xdr:nvSpPr>
      <xdr:spPr>
        <a:xfrm>
          <a:off x="6737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20519</xdr:rowOff>
    </xdr:from>
    <xdr:ext cx="469744" cy="259045"/>
    <xdr:sp macro="" textlink="">
      <xdr:nvSpPr>
        <xdr:cNvPr id="372" name="n_1mainValue【公営住宅】&#10;一人当たり面積"/>
        <xdr:cNvSpPr txBox="1"/>
      </xdr:nvSpPr>
      <xdr:spPr>
        <a:xfrm>
          <a:off x="93917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22151</xdr:rowOff>
    </xdr:from>
    <xdr:ext cx="469744" cy="259045"/>
    <xdr:sp macro="" textlink="">
      <xdr:nvSpPr>
        <xdr:cNvPr id="373" name="n_2mainValue【公営住宅】&#10;一人当たり面積"/>
        <xdr:cNvSpPr txBox="1"/>
      </xdr:nvSpPr>
      <xdr:spPr>
        <a:xfrm>
          <a:off x="8515427" y="1373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27050</xdr:rowOff>
    </xdr:from>
    <xdr:ext cx="469744" cy="259045"/>
    <xdr:sp macro="" textlink="">
      <xdr:nvSpPr>
        <xdr:cNvPr id="374" name="n_3mainValue【公営住宅】&#10;一人当たり面積"/>
        <xdr:cNvSpPr txBox="1"/>
      </xdr:nvSpPr>
      <xdr:spPr>
        <a:xfrm>
          <a:off x="76264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28683</xdr:rowOff>
    </xdr:from>
    <xdr:ext cx="469744" cy="259045"/>
    <xdr:sp macro="" textlink="">
      <xdr:nvSpPr>
        <xdr:cNvPr id="375" name="n_4mainValue【公営住宅】&#10;一人当たり面積"/>
        <xdr:cNvSpPr txBox="1"/>
      </xdr:nvSpPr>
      <xdr:spPr>
        <a:xfrm>
          <a:off x="67374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xdr:cNvCxnSpPr/>
      </xdr:nvCxnSpPr>
      <xdr:spPr>
        <a:xfrm flipV="1">
          <a:off x="16318864"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xdr:cNvSpPr txBox="1"/>
      </xdr:nvSpPr>
      <xdr:spPr>
        <a:xfrm>
          <a:off x="16357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xdr:cNvSpPr txBox="1"/>
      </xdr:nvSpPr>
      <xdr:spPr>
        <a:xfrm>
          <a:off x="16357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169091</xdr:rowOff>
    </xdr:from>
    <xdr:to>
      <xdr:col>85</xdr:col>
      <xdr:colOff>177800</xdr:colOff>
      <xdr:row>39</xdr:row>
      <xdr:rowOff>99241</xdr:rowOff>
    </xdr:to>
    <xdr:sp macro="" textlink="">
      <xdr:nvSpPr>
        <xdr:cNvPr id="434" name="楕円 433"/>
        <xdr:cNvSpPr/>
      </xdr:nvSpPr>
      <xdr:spPr>
        <a:xfrm>
          <a:off x="16268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147518</xdr:rowOff>
    </xdr:from>
    <xdr:ext cx="405111" cy="259045"/>
    <xdr:sp macro="" textlink="">
      <xdr:nvSpPr>
        <xdr:cNvPr id="435" name="【認定こども園・幼稚園・保育所】&#10;有形固定資産減価償却率該当値テキスト"/>
        <xdr:cNvSpPr txBox="1"/>
      </xdr:nvSpPr>
      <xdr:spPr>
        <a:xfrm>
          <a:off x="16357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436" name="楕円 435"/>
        <xdr:cNvSpPr/>
      </xdr:nvSpPr>
      <xdr:spPr>
        <a:xfrm>
          <a:off x="15430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39</xdr:row>
      <xdr:rowOff>48441</xdr:rowOff>
    </xdr:to>
    <xdr:cxnSp macro="">
      <xdr:nvCxnSpPr>
        <xdr:cNvPr id="437" name="直線コネクタ 436"/>
        <xdr:cNvCxnSpPr/>
      </xdr:nvCxnSpPr>
      <xdr:spPr>
        <a:xfrm>
          <a:off x="15481300" y="666314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38" name="楕円 437"/>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148046</xdr:rowOff>
    </xdr:to>
    <xdr:cxnSp macro="">
      <xdr:nvCxnSpPr>
        <xdr:cNvPr id="439" name="直線コネクタ 438"/>
        <xdr:cNvCxnSpPr/>
      </xdr:nvCxnSpPr>
      <xdr:spPr>
        <a:xfrm>
          <a:off x="14592300" y="66206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40" name="楕円 439"/>
        <xdr:cNvSpPr/>
      </xdr:nvSpPr>
      <xdr:spPr>
        <a:xfrm>
          <a:off x="13652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17417</xdr:rowOff>
    </xdr:from>
    <xdr:to>
      <xdr:col>76</xdr:col>
      <xdr:colOff>114300</xdr:colOff>
      <xdr:row>38</xdr:row>
      <xdr:rowOff>105591</xdr:rowOff>
    </xdr:to>
    <xdr:cxnSp macro="">
      <xdr:nvCxnSpPr>
        <xdr:cNvPr id="441" name="直線コネクタ 440"/>
        <xdr:cNvCxnSpPr/>
      </xdr:nvCxnSpPr>
      <xdr:spPr>
        <a:xfrm>
          <a:off x="13703300" y="653251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72753</xdr:rowOff>
    </xdr:from>
    <xdr:to>
      <xdr:col>67</xdr:col>
      <xdr:colOff>101600</xdr:colOff>
      <xdr:row>38</xdr:row>
      <xdr:rowOff>2903</xdr:rowOff>
    </xdr:to>
    <xdr:sp macro="" textlink="">
      <xdr:nvSpPr>
        <xdr:cNvPr id="442" name="楕円 441"/>
        <xdr:cNvSpPr/>
      </xdr:nvSpPr>
      <xdr:spPr>
        <a:xfrm>
          <a:off x="12763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123553</xdr:rowOff>
    </xdr:from>
    <xdr:to>
      <xdr:col>71</xdr:col>
      <xdr:colOff>177800</xdr:colOff>
      <xdr:row>38</xdr:row>
      <xdr:rowOff>17417</xdr:rowOff>
    </xdr:to>
    <xdr:cxnSp macro="">
      <xdr:nvCxnSpPr>
        <xdr:cNvPr id="443" name="直線コネクタ 442"/>
        <xdr:cNvCxnSpPr/>
      </xdr:nvCxnSpPr>
      <xdr:spPr>
        <a:xfrm>
          <a:off x="12814300" y="64672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45555</xdr:rowOff>
    </xdr:from>
    <xdr:ext cx="405111" cy="259045"/>
    <xdr:sp macro="" textlink="">
      <xdr:nvSpPr>
        <xdr:cNvPr id="444" name="n_1aveValue【認定こども園・幼稚園・保育所】&#10;有形固定資産減価償却率"/>
        <xdr:cNvSpPr txBox="1"/>
      </xdr:nvSpPr>
      <xdr:spPr>
        <a:xfrm>
          <a:off x="15266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445" name="n_2aveValue【認定こども園・幼稚園・保育所】&#10;有形固定資産減価償却率"/>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18523</xdr:rowOff>
    </xdr:from>
    <xdr:ext cx="405111" cy="259045"/>
    <xdr:sp macro="" textlink="">
      <xdr:nvSpPr>
        <xdr:cNvPr id="448" name="n_1mainValue【認定こども園・幼稚園・保育所】&#10;有形固定資産減価償却率"/>
        <xdr:cNvSpPr txBox="1"/>
      </xdr:nvSpPr>
      <xdr:spPr>
        <a:xfrm>
          <a:off x="15266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449" name="n_2mainValue【認定こども園・幼稚園・保育所】&#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main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19430</xdr:rowOff>
    </xdr:from>
    <xdr:ext cx="405111" cy="259045"/>
    <xdr:sp macro="" textlink="">
      <xdr:nvSpPr>
        <xdr:cNvPr id="451" name="n_4mainValue【認定こども園・幼稚園・保育所】&#10;有形固定資産減価償却率"/>
        <xdr:cNvSpPr txBox="1"/>
      </xdr:nvSpPr>
      <xdr:spPr>
        <a:xfrm>
          <a:off x="12611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8" name="【認定こども園・幼稚園・保育所】&#10;一人当たり面積平均値テキスト"/>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89" name="楕円 488"/>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90" name="【認定こども園・幼稚園・保育所】&#10;一人当たり面積該当値テキスト"/>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91" name="楕円 490"/>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46482</xdr:rowOff>
    </xdr:to>
    <xdr:cxnSp macro="">
      <xdr:nvCxnSpPr>
        <xdr:cNvPr id="492" name="直線コネクタ 491"/>
        <xdr:cNvCxnSpPr/>
      </xdr:nvCxnSpPr>
      <xdr:spPr>
        <a:xfrm>
          <a:off x="21323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3" name="楕円 492"/>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46482</xdr:rowOff>
    </xdr:to>
    <xdr:cxnSp macro="">
      <xdr:nvCxnSpPr>
        <xdr:cNvPr id="494" name="直線コネクタ 493"/>
        <xdr:cNvCxnSpPr/>
      </xdr:nvCxnSpPr>
      <xdr:spPr>
        <a:xfrm>
          <a:off x="20434300" y="6705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95" name="楕円 494"/>
        <xdr:cNvSpPr/>
      </xdr:nvSpPr>
      <xdr:spPr>
        <a:xfrm>
          <a:off x="19494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23622</xdr:rowOff>
    </xdr:to>
    <xdr:cxnSp macro="">
      <xdr:nvCxnSpPr>
        <xdr:cNvPr id="496" name="直線コネクタ 495"/>
        <xdr:cNvCxnSpPr/>
      </xdr:nvCxnSpPr>
      <xdr:spPr>
        <a:xfrm flipV="1">
          <a:off x="19545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144272</xdr:rowOff>
    </xdr:from>
    <xdr:to>
      <xdr:col>98</xdr:col>
      <xdr:colOff>38100</xdr:colOff>
      <xdr:row>39</xdr:row>
      <xdr:rowOff>74422</xdr:rowOff>
    </xdr:to>
    <xdr:sp macro="" textlink="">
      <xdr:nvSpPr>
        <xdr:cNvPr id="497" name="楕円 496"/>
        <xdr:cNvSpPr/>
      </xdr:nvSpPr>
      <xdr:spPr>
        <a:xfrm>
          <a:off x="18605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23622</xdr:rowOff>
    </xdr:from>
    <xdr:to>
      <xdr:col>102</xdr:col>
      <xdr:colOff>114300</xdr:colOff>
      <xdr:row>39</xdr:row>
      <xdr:rowOff>23622</xdr:rowOff>
    </xdr:to>
    <xdr:cxnSp macro="">
      <xdr:nvCxnSpPr>
        <xdr:cNvPr id="498" name="直線コネクタ 497"/>
        <xdr:cNvCxnSpPr/>
      </xdr:nvCxnSpPr>
      <xdr:spPr>
        <a:xfrm>
          <a:off x="18656300" y="671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9"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0" name="n_2aveValue【認定こども園・幼稚園・保育所】&#10;一人当たり面積"/>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1" name="n_3aveValue【認定こども園・幼稚園・保育所】&#10;一人当たり面積"/>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2" name="n_4aveValue【認定こども園・幼稚園・保育所】&#10;一人当たり面積"/>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503" name="n_1main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04"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05" name="n_3mainValue【認定こども園・幼稚園・保育所】&#10;一人当たり面積"/>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90949</xdr:rowOff>
    </xdr:from>
    <xdr:ext cx="469744" cy="259045"/>
    <xdr:sp macro="" textlink="">
      <xdr:nvSpPr>
        <xdr:cNvPr id="506" name="n_4mainValue【認定こども園・幼稚園・保育所】&#10;一人当たり面積"/>
        <xdr:cNvSpPr txBox="1"/>
      </xdr:nvSpPr>
      <xdr:spPr>
        <a:xfrm>
          <a:off x="18421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9" name="楕円 548"/>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50"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1" name="楕円 550"/>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45720</xdr:rowOff>
    </xdr:to>
    <xdr:cxnSp macro="">
      <xdr:nvCxnSpPr>
        <xdr:cNvPr id="552" name="直線コネクタ 551"/>
        <xdr:cNvCxnSpPr/>
      </xdr:nvCxnSpPr>
      <xdr:spPr>
        <a:xfrm>
          <a:off x="15481300" y="1030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53" name="楕円 552"/>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22860</xdr:rowOff>
    </xdr:to>
    <xdr:cxnSp macro="">
      <xdr:nvCxnSpPr>
        <xdr:cNvPr id="554" name="直線コネクタ 553"/>
        <xdr:cNvCxnSpPr/>
      </xdr:nvCxnSpPr>
      <xdr:spPr>
        <a:xfrm>
          <a:off x="14592300" y="103000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555" name="楕円 554"/>
        <xdr:cNvSpPr/>
      </xdr:nvSpPr>
      <xdr:spPr>
        <a:xfrm>
          <a:off x="1365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60</xdr:row>
      <xdr:rowOff>13063</xdr:rowOff>
    </xdr:to>
    <xdr:cxnSp macro="">
      <xdr:nvCxnSpPr>
        <xdr:cNvPr id="556" name="直線コネクタ 555"/>
        <xdr:cNvCxnSpPr/>
      </xdr:nvCxnSpPr>
      <xdr:spPr>
        <a:xfrm>
          <a:off x="13703300" y="1023801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557" name="楕円 556"/>
        <xdr:cNvSpPr/>
      </xdr:nvSpPr>
      <xdr:spPr>
        <a:xfrm>
          <a:off x="12763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59</xdr:row>
      <xdr:rowOff>135527</xdr:rowOff>
    </xdr:to>
    <xdr:cxnSp macro="">
      <xdr:nvCxnSpPr>
        <xdr:cNvPr id="558" name="直線コネクタ 557"/>
        <xdr:cNvCxnSpPr/>
      </xdr:nvCxnSpPr>
      <xdr:spPr>
        <a:xfrm flipV="1">
          <a:off x="12814300" y="10238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60" name="n_2aveValue【学校施設】&#10;有形固定資産減価償却率"/>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563" name="n_1main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4" name="n_2mainValue【学校施設】&#10;有形固定資産減価償却率"/>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565" name="n_3mainValue【学校施設】&#10;有形固定資産減価償却率"/>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6" name="n_4main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596" name="【学校施設】&#10;一人当たり面積平均値テキスト"/>
        <xdr:cNvSpPr txBox="1"/>
      </xdr:nvSpPr>
      <xdr:spPr>
        <a:xfrm>
          <a:off x="22199600" y="10444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148590</xdr:rowOff>
    </xdr:from>
    <xdr:to>
      <xdr:col>116</xdr:col>
      <xdr:colOff>114300</xdr:colOff>
      <xdr:row>60</xdr:row>
      <xdr:rowOff>78740</xdr:rowOff>
    </xdr:to>
    <xdr:sp macro="" textlink="">
      <xdr:nvSpPr>
        <xdr:cNvPr id="607" name="楕円 606"/>
        <xdr:cNvSpPr/>
      </xdr:nvSpPr>
      <xdr:spPr>
        <a:xfrm>
          <a:off x="221107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xdr:rowOff>
    </xdr:from>
    <xdr:ext cx="469744" cy="259045"/>
    <xdr:sp macro="" textlink="">
      <xdr:nvSpPr>
        <xdr:cNvPr id="608" name="【学校施設】&#10;一人当たり面積該当値テキスト"/>
        <xdr:cNvSpPr txBox="1"/>
      </xdr:nvSpPr>
      <xdr:spPr>
        <a:xfrm>
          <a:off x="22199600" y="101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140970</xdr:rowOff>
    </xdr:from>
    <xdr:to>
      <xdr:col>112</xdr:col>
      <xdr:colOff>38100</xdr:colOff>
      <xdr:row>60</xdr:row>
      <xdr:rowOff>71120</xdr:rowOff>
    </xdr:to>
    <xdr:sp macro="" textlink="">
      <xdr:nvSpPr>
        <xdr:cNvPr id="609" name="楕円 608"/>
        <xdr:cNvSpPr/>
      </xdr:nvSpPr>
      <xdr:spPr>
        <a:xfrm>
          <a:off x="21272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20320</xdr:rowOff>
    </xdr:from>
    <xdr:to>
      <xdr:col>116</xdr:col>
      <xdr:colOff>63500</xdr:colOff>
      <xdr:row>60</xdr:row>
      <xdr:rowOff>27940</xdr:rowOff>
    </xdr:to>
    <xdr:cxnSp macro="">
      <xdr:nvCxnSpPr>
        <xdr:cNvPr id="610" name="直線コネクタ 609"/>
        <xdr:cNvCxnSpPr/>
      </xdr:nvCxnSpPr>
      <xdr:spPr>
        <a:xfrm>
          <a:off x="21323300" y="1030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170180</xdr:rowOff>
    </xdr:from>
    <xdr:to>
      <xdr:col>107</xdr:col>
      <xdr:colOff>101600</xdr:colOff>
      <xdr:row>60</xdr:row>
      <xdr:rowOff>100330</xdr:rowOff>
    </xdr:to>
    <xdr:sp macro="" textlink="">
      <xdr:nvSpPr>
        <xdr:cNvPr id="611" name="楕円 610"/>
        <xdr:cNvSpPr/>
      </xdr:nvSpPr>
      <xdr:spPr>
        <a:xfrm>
          <a:off x="2038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20320</xdr:rowOff>
    </xdr:from>
    <xdr:to>
      <xdr:col>111</xdr:col>
      <xdr:colOff>177800</xdr:colOff>
      <xdr:row>60</xdr:row>
      <xdr:rowOff>49530</xdr:rowOff>
    </xdr:to>
    <xdr:cxnSp macro="">
      <xdr:nvCxnSpPr>
        <xdr:cNvPr id="612" name="直線コネクタ 611"/>
        <xdr:cNvCxnSpPr/>
      </xdr:nvCxnSpPr>
      <xdr:spPr>
        <a:xfrm flipV="1">
          <a:off x="20434300" y="103073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7620</xdr:rowOff>
    </xdr:from>
    <xdr:to>
      <xdr:col>102</xdr:col>
      <xdr:colOff>165100</xdr:colOff>
      <xdr:row>60</xdr:row>
      <xdr:rowOff>109220</xdr:rowOff>
    </xdr:to>
    <xdr:sp macro="" textlink="">
      <xdr:nvSpPr>
        <xdr:cNvPr id="613" name="楕円 612"/>
        <xdr:cNvSpPr/>
      </xdr:nvSpPr>
      <xdr:spPr>
        <a:xfrm>
          <a:off x="194945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49530</xdr:rowOff>
    </xdr:from>
    <xdr:to>
      <xdr:col>107</xdr:col>
      <xdr:colOff>50800</xdr:colOff>
      <xdr:row>60</xdr:row>
      <xdr:rowOff>58420</xdr:rowOff>
    </xdr:to>
    <xdr:cxnSp macro="">
      <xdr:nvCxnSpPr>
        <xdr:cNvPr id="614" name="直線コネクタ 613"/>
        <xdr:cNvCxnSpPr/>
      </xdr:nvCxnSpPr>
      <xdr:spPr>
        <a:xfrm flipV="1">
          <a:off x="19545300" y="103365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615" name="楕円 614"/>
        <xdr:cNvSpPr/>
      </xdr:nvSpPr>
      <xdr:spPr>
        <a:xfrm>
          <a:off x="18605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58420</xdr:rowOff>
    </xdr:to>
    <xdr:cxnSp macro="">
      <xdr:nvCxnSpPr>
        <xdr:cNvPr id="616" name="直線コネクタ 615"/>
        <xdr:cNvCxnSpPr/>
      </xdr:nvCxnSpPr>
      <xdr:spPr>
        <a:xfrm>
          <a:off x="18656300" y="103441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617" name="n_1aveValue【学校施設】&#10;一人当たり面積"/>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8" name="n_2aveValue【学校施設】&#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xdr:cNvSpPr txBox="1"/>
      </xdr:nvSpPr>
      <xdr:spPr>
        <a:xfrm>
          <a:off x="19310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118127</xdr:rowOff>
    </xdr:from>
    <xdr:ext cx="469744" cy="259045"/>
    <xdr:sp macro="" textlink="">
      <xdr:nvSpPr>
        <xdr:cNvPr id="620" name="n_4aveValue【学校施設】&#10;一人当たり面積"/>
        <xdr:cNvSpPr txBox="1"/>
      </xdr:nvSpPr>
      <xdr:spPr>
        <a:xfrm>
          <a:off x="18421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87647</xdr:rowOff>
    </xdr:from>
    <xdr:ext cx="469744" cy="259045"/>
    <xdr:sp macro="" textlink="">
      <xdr:nvSpPr>
        <xdr:cNvPr id="621" name="n_1mainValue【学校施設】&#10;一人当たり面積"/>
        <xdr:cNvSpPr txBox="1"/>
      </xdr:nvSpPr>
      <xdr:spPr>
        <a:xfrm>
          <a:off x="210757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116857</xdr:rowOff>
    </xdr:from>
    <xdr:ext cx="469744" cy="259045"/>
    <xdr:sp macro="" textlink="">
      <xdr:nvSpPr>
        <xdr:cNvPr id="622" name="n_2mainValue【学校施設】&#10;一人当たり面積"/>
        <xdr:cNvSpPr txBox="1"/>
      </xdr:nvSpPr>
      <xdr:spPr>
        <a:xfrm>
          <a:off x="20199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125747</xdr:rowOff>
    </xdr:from>
    <xdr:ext cx="469744" cy="259045"/>
    <xdr:sp macro="" textlink="">
      <xdr:nvSpPr>
        <xdr:cNvPr id="623" name="n_3mainValue【学校施設】&#10;一人当たり面積"/>
        <xdr:cNvSpPr txBox="1"/>
      </xdr:nvSpPr>
      <xdr:spPr>
        <a:xfrm>
          <a:off x="19310427" y="100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624" name="n_4mainValue【学校施設】&#10;一人当たり面積"/>
        <xdr:cNvSpPr txBox="1"/>
      </xdr:nvSpPr>
      <xdr:spPr>
        <a:xfrm>
          <a:off x="18421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xdr:cNvCxnSpPr/>
      </xdr:nvCxnSpPr>
      <xdr:spPr>
        <a:xfrm flipV="1">
          <a:off x="16318864"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xdr:cNvSpPr txBox="1"/>
      </xdr:nvSpPr>
      <xdr:spPr>
        <a:xfrm>
          <a:off x="16357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4"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103505</xdr:rowOff>
    </xdr:from>
    <xdr:to>
      <xdr:col>85</xdr:col>
      <xdr:colOff>177800</xdr:colOff>
      <xdr:row>80</xdr:row>
      <xdr:rowOff>33655</xdr:rowOff>
    </xdr:to>
    <xdr:sp macro="" textlink="">
      <xdr:nvSpPr>
        <xdr:cNvPr id="665" name="楕円 664"/>
        <xdr:cNvSpPr/>
      </xdr:nvSpPr>
      <xdr:spPr>
        <a:xfrm>
          <a:off x="16268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18432</xdr:rowOff>
    </xdr:from>
    <xdr:ext cx="405111" cy="259045"/>
    <xdr:sp macro="" textlink="">
      <xdr:nvSpPr>
        <xdr:cNvPr id="666" name="【児童館】&#10;有形固定資産減価償却率該当値テキスト"/>
        <xdr:cNvSpPr txBox="1"/>
      </xdr:nvSpPr>
      <xdr:spPr>
        <a:xfrm>
          <a:off x="16357600" y="1356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31114</xdr:rowOff>
    </xdr:from>
    <xdr:to>
      <xdr:col>81</xdr:col>
      <xdr:colOff>101600</xdr:colOff>
      <xdr:row>79</xdr:row>
      <xdr:rowOff>132714</xdr:rowOff>
    </xdr:to>
    <xdr:sp macro="" textlink="">
      <xdr:nvSpPr>
        <xdr:cNvPr id="667" name="楕円 666"/>
        <xdr:cNvSpPr/>
      </xdr:nvSpPr>
      <xdr:spPr>
        <a:xfrm>
          <a:off x="15430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81914</xdr:rowOff>
    </xdr:from>
    <xdr:to>
      <xdr:col>85</xdr:col>
      <xdr:colOff>127000</xdr:colOff>
      <xdr:row>79</xdr:row>
      <xdr:rowOff>154305</xdr:rowOff>
    </xdr:to>
    <xdr:cxnSp macro="">
      <xdr:nvCxnSpPr>
        <xdr:cNvPr id="668" name="直線コネクタ 667"/>
        <xdr:cNvCxnSpPr/>
      </xdr:nvCxnSpPr>
      <xdr:spPr>
        <a:xfrm>
          <a:off x="15481300" y="1362646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132080</xdr:rowOff>
    </xdr:from>
    <xdr:to>
      <xdr:col>76</xdr:col>
      <xdr:colOff>165100</xdr:colOff>
      <xdr:row>79</xdr:row>
      <xdr:rowOff>62230</xdr:rowOff>
    </xdr:to>
    <xdr:sp macro="" textlink="">
      <xdr:nvSpPr>
        <xdr:cNvPr id="669" name="楕円 668"/>
        <xdr:cNvSpPr/>
      </xdr:nvSpPr>
      <xdr:spPr>
        <a:xfrm>
          <a:off x="14541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xdr:rowOff>
    </xdr:from>
    <xdr:to>
      <xdr:col>81</xdr:col>
      <xdr:colOff>50800</xdr:colOff>
      <xdr:row>79</xdr:row>
      <xdr:rowOff>81914</xdr:rowOff>
    </xdr:to>
    <xdr:cxnSp macro="">
      <xdr:nvCxnSpPr>
        <xdr:cNvPr id="670" name="直線コネクタ 669"/>
        <xdr:cNvCxnSpPr/>
      </xdr:nvCxnSpPr>
      <xdr:spPr>
        <a:xfrm>
          <a:off x="14592300" y="135559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59689</xdr:rowOff>
    </xdr:from>
    <xdr:to>
      <xdr:col>72</xdr:col>
      <xdr:colOff>38100</xdr:colOff>
      <xdr:row>78</xdr:row>
      <xdr:rowOff>161289</xdr:rowOff>
    </xdr:to>
    <xdr:sp macro="" textlink="">
      <xdr:nvSpPr>
        <xdr:cNvPr id="671" name="楕円 670"/>
        <xdr:cNvSpPr/>
      </xdr:nvSpPr>
      <xdr:spPr>
        <a:xfrm>
          <a:off x="13652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110489</xdr:rowOff>
    </xdr:from>
    <xdr:to>
      <xdr:col>76</xdr:col>
      <xdr:colOff>114300</xdr:colOff>
      <xdr:row>79</xdr:row>
      <xdr:rowOff>11430</xdr:rowOff>
    </xdr:to>
    <xdr:cxnSp macro="">
      <xdr:nvCxnSpPr>
        <xdr:cNvPr id="672" name="直線コネクタ 671"/>
        <xdr:cNvCxnSpPr/>
      </xdr:nvCxnSpPr>
      <xdr:spPr>
        <a:xfrm>
          <a:off x="13703300" y="13483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158750</xdr:rowOff>
    </xdr:from>
    <xdr:to>
      <xdr:col>67</xdr:col>
      <xdr:colOff>101600</xdr:colOff>
      <xdr:row>78</xdr:row>
      <xdr:rowOff>88900</xdr:rowOff>
    </xdr:to>
    <xdr:sp macro="" textlink="">
      <xdr:nvSpPr>
        <xdr:cNvPr id="673" name="楕円 672"/>
        <xdr:cNvSpPr/>
      </xdr:nvSpPr>
      <xdr:spPr>
        <a:xfrm>
          <a:off x="1276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38100</xdr:rowOff>
    </xdr:from>
    <xdr:to>
      <xdr:col>71</xdr:col>
      <xdr:colOff>177800</xdr:colOff>
      <xdr:row>78</xdr:row>
      <xdr:rowOff>110489</xdr:rowOff>
    </xdr:to>
    <xdr:cxnSp macro="">
      <xdr:nvCxnSpPr>
        <xdr:cNvPr id="674" name="直線コネクタ 673"/>
        <xdr:cNvCxnSpPr/>
      </xdr:nvCxnSpPr>
      <xdr:spPr>
        <a:xfrm>
          <a:off x="12814300" y="134112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75"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5732</xdr:rowOff>
    </xdr:from>
    <xdr:ext cx="405111" cy="259045"/>
    <xdr:sp macro="" textlink="">
      <xdr:nvSpPr>
        <xdr:cNvPr id="676" name="n_2aveValue【児童館】&#10;有形固定資産減価償却率"/>
        <xdr:cNvSpPr txBox="1"/>
      </xdr:nvSpPr>
      <xdr:spPr>
        <a:xfrm>
          <a:off x="14389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77" name="n_3aveValue【児童館】&#10;有形固定資産減価償却率"/>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78" name="n_4aveValue【児童館】&#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149241</xdr:rowOff>
    </xdr:from>
    <xdr:ext cx="405111" cy="259045"/>
    <xdr:sp macro="" textlink="">
      <xdr:nvSpPr>
        <xdr:cNvPr id="679" name="n_1mainValue【児童館】&#10;有形固定資産減価償却率"/>
        <xdr:cNvSpPr txBox="1"/>
      </xdr:nvSpPr>
      <xdr:spPr>
        <a:xfrm>
          <a:off x="15266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78757</xdr:rowOff>
    </xdr:from>
    <xdr:ext cx="405111" cy="259045"/>
    <xdr:sp macro="" textlink="">
      <xdr:nvSpPr>
        <xdr:cNvPr id="680" name="n_2mainValue【児童館】&#10;有形固定資産減価償却率"/>
        <xdr:cNvSpPr txBox="1"/>
      </xdr:nvSpPr>
      <xdr:spPr>
        <a:xfrm>
          <a:off x="14389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6366</xdr:rowOff>
    </xdr:from>
    <xdr:ext cx="405111" cy="259045"/>
    <xdr:sp macro="" textlink="">
      <xdr:nvSpPr>
        <xdr:cNvPr id="681" name="n_3mainValue【児童館】&#10;有形固定資産減価償却率"/>
        <xdr:cNvSpPr txBox="1"/>
      </xdr:nvSpPr>
      <xdr:spPr>
        <a:xfrm>
          <a:off x="135007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105427</xdr:rowOff>
    </xdr:from>
    <xdr:ext cx="405111" cy="259045"/>
    <xdr:sp macro="" textlink="">
      <xdr:nvSpPr>
        <xdr:cNvPr id="682" name="n_4mainValue【児童館】&#10;有形固定資産減価償却率"/>
        <xdr:cNvSpPr txBox="1"/>
      </xdr:nvSpPr>
      <xdr:spPr>
        <a:xfrm>
          <a:off x="12611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11"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2" name="楕円 72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4" name="楕円 723"/>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5" name="直線コネクタ 724"/>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6" name="楕円 72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7" name="直線コネクタ 726"/>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8" name="楕円 727"/>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9" name="直線コネクタ 728"/>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0" name="楕円 729"/>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1" name="直線コネクタ 730"/>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2"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3" name="n_2ave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5" name="n_4aveValue【児童館】&#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6"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7"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8"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9"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道路及び橋りょう・トンネルの有形固定資産減価償却率は、類似団体の平均より低い水準となっているが、昭和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前に作られた古い橋りょうも残っているため、計画的に更新を進める必要がある。市内に河川が多く、東名高速道路及び新東名高速道路が市内を横断しているため橋りょう・トンネルにかかる経費が多く、一人当たり有形固定資産額が類似団体の平均値の倍近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認定こども園・幼稚園・保育所については、有形固定資産減価償却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率は昨年度よりも類似団体の平均との差が広がっており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一人当たり面積ともに類似団体の平均を上回っているため、少子化による児童数の減少を踏まえ適正規模等の検討を進める。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は類似団体の平均に近い水準となっている。一人当たり面積が類似団体の平均を上回っているため継続して少子化による児童・生徒数の減少を踏まえ適正規模等の検討を進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児童館については、近年整備されたものが多いため、有形固定資産減価償却率は類似団体平均よりも低い水準となっている。一人当たり面積は類似団体を大幅に下回っている。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公営住宅は建築後年数が経過し、老朽化が進んでいるものが多いため、有形固定資産減価償却率は類似団体平均よりも高い水準となっており、団体内の順位も下位となっている。また、公営住宅数が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で類似団体の中では多いため、一人当たり面積は類似団体平均より上回っている。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各施設の老朽化が進む中、計画的な維持修繕等を行い、安全確保に努めると共に、統廃合等を含めた施設の効果的な活用についての取組を進める。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249,094
242,970
244.95
100,744,054
96,023,003
4,472,076
51,290,360
85,077,662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3" name="【図書館】&#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5" name="【図書館】&#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90714</xdr:rowOff>
    </xdr:from>
    <xdr:to>
      <xdr:col>20</xdr:col>
      <xdr:colOff>38100</xdr:colOff>
      <xdr:row>38</xdr:row>
      <xdr:rowOff>20864</xdr:rowOff>
    </xdr:to>
    <xdr:sp macro="" textlink="">
      <xdr:nvSpPr>
        <xdr:cNvPr id="76" name="楕円 75"/>
        <xdr:cNvSpPr/>
      </xdr:nvSpPr>
      <xdr:spPr>
        <a:xfrm>
          <a:off x="3746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141514</xdr:rowOff>
    </xdr:from>
    <xdr:to>
      <xdr:col>24</xdr:col>
      <xdr:colOff>63500</xdr:colOff>
      <xdr:row>38</xdr:row>
      <xdr:rowOff>7620</xdr:rowOff>
    </xdr:to>
    <xdr:cxnSp macro="">
      <xdr:nvCxnSpPr>
        <xdr:cNvPr id="77" name="直線コネクタ 76"/>
        <xdr:cNvCxnSpPr/>
      </xdr:nvCxnSpPr>
      <xdr:spPr>
        <a:xfrm>
          <a:off x="3797300" y="64851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141514</xdr:rowOff>
    </xdr:to>
    <xdr:cxnSp macro="">
      <xdr:nvCxnSpPr>
        <xdr:cNvPr id="79" name="直線コネクタ 78"/>
        <xdr:cNvCxnSpPr/>
      </xdr:nvCxnSpPr>
      <xdr:spPr>
        <a:xfrm>
          <a:off x="2908300" y="64427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105592</xdr:rowOff>
    </xdr:to>
    <xdr:cxnSp macro="">
      <xdr:nvCxnSpPr>
        <xdr:cNvPr id="81" name="直線コネクタ 80"/>
        <xdr:cNvCxnSpPr/>
      </xdr:nvCxnSpPr>
      <xdr:spPr>
        <a:xfrm flipV="1">
          <a:off x="2019300" y="64427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105592</xdr:rowOff>
    </xdr:to>
    <xdr:cxnSp macro="">
      <xdr:nvCxnSpPr>
        <xdr:cNvPr id="83" name="直線コネクタ 82"/>
        <xdr:cNvCxnSpPr/>
      </xdr:nvCxnSpPr>
      <xdr:spPr>
        <a:xfrm>
          <a:off x="1130300" y="6379028"/>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4" name="n_1ave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5" name="n_2aveValue【図書館】&#10;有形固定資産減価償却率"/>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図書館】&#10;有形固定資産減価償却率"/>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37391</xdr:rowOff>
    </xdr:from>
    <xdr:ext cx="405111" cy="259045"/>
    <xdr:sp macro="" textlink="">
      <xdr:nvSpPr>
        <xdr:cNvPr id="88" name="n_1mainValue【図書館】&#10;有形固定資産減価償却率"/>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9" name="n_2main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147518</xdr:rowOff>
    </xdr:from>
    <xdr:ext cx="405111" cy="259045"/>
    <xdr:sp macro="" textlink="">
      <xdr:nvSpPr>
        <xdr:cNvPr id="90" name="n_3mainValue【図書館】&#10;有形固定資産減価償却率"/>
        <xdr:cNvSpPr txBox="1"/>
      </xdr:nvSpPr>
      <xdr:spPr>
        <a:xfrm>
          <a:off x="1816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9" name="楕円 128"/>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30"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53340</xdr:rowOff>
    </xdr:to>
    <xdr:cxnSp macro="">
      <xdr:nvCxnSpPr>
        <xdr:cNvPr id="132" name="直線コネクタ 131"/>
        <xdr:cNvCxnSpPr/>
      </xdr:nvCxnSpPr>
      <xdr:spPr>
        <a:xfrm flipV="1">
          <a:off x="9639300" y="620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3" name="楕円 132"/>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4" name="直線コネクタ 133"/>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5" name="楕円 134"/>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6" name="直線コネクタ 135"/>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7" name="楕円 136"/>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8" name="直線コネクタ 137"/>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xdr:cNvSpPr txBox="1"/>
      </xdr:nvSpPr>
      <xdr:spPr>
        <a:xfrm>
          <a:off x="7626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3"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4"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5"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6" name="n_4mainValue【図書館】&#10;一人当たり面積"/>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xdr:cNvCxnSpPr/>
      </xdr:nvCxnSpPr>
      <xdr:spPr>
        <a:xfrm flipV="1">
          <a:off x="4634865" y="966978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xdr:cNvSpPr txBox="1"/>
      </xdr:nvSpPr>
      <xdr:spPr>
        <a:xfrm>
          <a:off x="4673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xdr:cNvSpPr/>
      </xdr:nvSpPr>
      <xdr:spPr>
        <a:xfrm>
          <a:off x="2857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xdr:cNvSpPr/>
      </xdr:nvSpPr>
      <xdr:spPr>
        <a:xfrm>
          <a:off x="1079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5" name="楕円 184"/>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6"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79502</xdr:rowOff>
    </xdr:from>
    <xdr:to>
      <xdr:col>20</xdr:col>
      <xdr:colOff>38100</xdr:colOff>
      <xdr:row>62</xdr:row>
      <xdr:rowOff>9652</xdr:rowOff>
    </xdr:to>
    <xdr:sp macro="" textlink="">
      <xdr:nvSpPr>
        <xdr:cNvPr id="187" name="楕円 186"/>
        <xdr:cNvSpPr/>
      </xdr:nvSpPr>
      <xdr:spPr>
        <a:xfrm>
          <a:off x="3746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130302</xdr:rowOff>
    </xdr:from>
    <xdr:to>
      <xdr:col>24</xdr:col>
      <xdr:colOff>63500</xdr:colOff>
      <xdr:row>61</xdr:row>
      <xdr:rowOff>148590</xdr:rowOff>
    </xdr:to>
    <xdr:cxnSp macro="">
      <xdr:nvCxnSpPr>
        <xdr:cNvPr id="188" name="直線コネクタ 187"/>
        <xdr:cNvCxnSpPr/>
      </xdr:nvCxnSpPr>
      <xdr:spPr>
        <a:xfrm>
          <a:off x="3797300" y="10588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89" name="楕円 188"/>
        <xdr:cNvSpPr/>
      </xdr:nvSpPr>
      <xdr:spPr>
        <a:xfrm>
          <a:off x="2857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73152</xdr:rowOff>
    </xdr:from>
    <xdr:to>
      <xdr:col>19</xdr:col>
      <xdr:colOff>177800</xdr:colOff>
      <xdr:row>61</xdr:row>
      <xdr:rowOff>130302</xdr:rowOff>
    </xdr:to>
    <xdr:cxnSp macro="">
      <xdr:nvCxnSpPr>
        <xdr:cNvPr id="190" name="直線コネクタ 189"/>
        <xdr:cNvCxnSpPr/>
      </xdr:nvCxnSpPr>
      <xdr:spPr>
        <a:xfrm>
          <a:off x="2908300" y="105316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1" name="楕円 190"/>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73152</xdr:rowOff>
    </xdr:to>
    <xdr:cxnSp macro="">
      <xdr:nvCxnSpPr>
        <xdr:cNvPr id="192" name="直線コネクタ 191"/>
        <xdr:cNvCxnSpPr/>
      </xdr:nvCxnSpPr>
      <xdr:spPr>
        <a:xfrm>
          <a:off x="2019300" y="1044702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111506</xdr:rowOff>
    </xdr:from>
    <xdr:to>
      <xdr:col>6</xdr:col>
      <xdr:colOff>38100</xdr:colOff>
      <xdr:row>61</xdr:row>
      <xdr:rowOff>41656</xdr:rowOff>
    </xdr:to>
    <xdr:sp macro="" textlink="">
      <xdr:nvSpPr>
        <xdr:cNvPr id="193" name="楕円 192"/>
        <xdr:cNvSpPr/>
      </xdr:nvSpPr>
      <xdr:spPr>
        <a:xfrm>
          <a:off x="1079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60</xdr:row>
      <xdr:rowOff>162306</xdr:rowOff>
    </xdr:to>
    <xdr:cxnSp macro="">
      <xdr:nvCxnSpPr>
        <xdr:cNvPr id="194" name="直線コネクタ 193"/>
        <xdr:cNvCxnSpPr/>
      </xdr:nvCxnSpPr>
      <xdr:spPr>
        <a:xfrm flipV="1">
          <a:off x="1130300" y="10447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xdr:cNvSpPr txBox="1"/>
      </xdr:nvSpPr>
      <xdr:spPr>
        <a:xfrm>
          <a:off x="927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779</xdr:rowOff>
    </xdr:from>
    <xdr:ext cx="405111" cy="259045"/>
    <xdr:sp macro="" textlink="">
      <xdr:nvSpPr>
        <xdr:cNvPr id="199" name="n_1mainValue【体育館・プール】&#10;有形固定資産減価償却率"/>
        <xdr:cNvSpPr txBox="1"/>
      </xdr:nvSpPr>
      <xdr:spPr>
        <a:xfrm>
          <a:off x="3582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200" name="n_2main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1" name="n_3mainValue【体育館・プー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32783</xdr:rowOff>
    </xdr:from>
    <xdr:ext cx="405111" cy="259045"/>
    <xdr:sp macro="" textlink="">
      <xdr:nvSpPr>
        <xdr:cNvPr id="202" name="n_4mainValue【体育館・プール】&#10;有形固定資産減価償却率"/>
        <xdr:cNvSpPr txBox="1"/>
      </xdr:nvSpPr>
      <xdr:spPr>
        <a:xfrm>
          <a:off x="927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42" name="楕円 241"/>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5097</xdr:rowOff>
    </xdr:from>
    <xdr:ext cx="469744" cy="259045"/>
    <xdr:sp macro="" textlink="">
      <xdr:nvSpPr>
        <xdr:cNvPr id="243" name="【体育館・プール】&#10;一人当たり面積該当値テキスト"/>
        <xdr:cNvSpPr txBox="1"/>
      </xdr:nvSpPr>
      <xdr:spPr>
        <a:xfrm>
          <a:off x="1051560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44" name="楕円 243"/>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140970</xdr:rowOff>
    </xdr:to>
    <xdr:cxnSp macro="">
      <xdr:nvCxnSpPr>
        <xdr:cNvPr id="245" name="直線コネクタ 244"/>
        <xdr:cNvCxnSpPr/>
      </xdr:nvCxnSpPr>
      <xdr:spPr>
        <a:xfrm>
          <a:off x="9639300" y="107403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46" name="楕円 245"/>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110490</xdr:rowOff>
    </xdr:from>
    <xdr:to>
      <xdr:col>50</xdr:col>
      <xdr:colOff>114300</xdr:colOff>
      <xdr:row>62</xdr:row>
      <xdr:rowOff>114300</xdr:rowOff>
    </xdr:to>
    <xdr:cxnSp macro="">
      <xdr:nvCxnSpPr>
        <xdr:cNvPr id="247" name="直線コネクタ 246"/>
        <xdr:cNvCxnSpPr/>
      </xdr:nvCxnSpPr>
      <xdr:spPr>
        <a:xfrm flipV="1">
          <a:off x="8750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48" name="楕円 247"/>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114300</xdr:rowOff>
    </xdr:to>
    <xdr:cxnSp macro="">
      <xdr:nvCxnSpPr>
        <xdr:cNvPr id="249" name="直線コネクタ 248"/>
        <xdr:cNvCxnSpPr/>
      </xdr:nvCxnSpPr>
      <xdr:spPr>
        <a:xfrm>
          <a:off x="7861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50" name="楕円 249"/>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114300</xdr:rowOff>
    </xdr:to>
    <xdr:cxnSp macro="">
      <xdr:nvCxnSpPr>
        <xdr:cNvPr id="251" name="直線コネクタ 250"/>
        <xdr:cNvCxnSpPr/>
      </xdr:nvCxnSpPr>
      <xdr:spPr>
        <a:xfrm>
          <a:off x="6972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152417</xdr:rowOff>
    </xdr:from>
    <xdr:ext cx="469744" cy="259045"/>
    <xdr:sp macro="" textlink="">
      <xdr:nvSpPr>
        <xdr:cNvPr id="256" name="n_1mainValue【体育館・プール】&#10;一人当たり面積"/>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57" name="n_2main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58" name="n_3main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9" name="n_4main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xdr:cNvCxnSpPr/>
      </xdr:nvCxnSpPr>
      <xdr:spPr>
        <a:xfrm flipV="1">
          <a:off x="4634865" y="13434061"/>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xdr:cNvSpPr txBox="1"/>
      </xdr:nvSpPr>
      <xdr:spPr>
        <a:xfrm>
          <a:off x="4673600"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xdr:cNvCxnSpPr/>
      </xdr:nvCxnSpPr>
      <xdr:spPr>
        <a:xfrm>
          <a:off x="4546600" y="1481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xdr:cNvSpPr/>
      </xdr:nvSpPr>
      <xdr:spPr>
        <a:xfrm>
          <a:off x="3746500" y="1422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304" name="楕円 303"/>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305" name="【福祉施設】&#10;有形固定資産減価償却率該当値テキスト"/>
        <xdr:cNvSpPr txBox="1"/>
      </xdr:nvSpPr>
      <xdr:spPr>
        <a:xfrm>
          <a:off x="4673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306" name="楕円 305"/>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78105</xdr:rowOff>
    </xdr:to>
    <xdr:cxnSp macro="">
      <xdr:nvCxnSpPr>
        <xdr:cNvPr id="307" name="直線コネクタ 306"/>
        <xdr:cNvCxnSpPr/>
      </xdr:nvCxnSpPr>
      <xdr:spPr>
        <a:xfrm>
          <a:off x="3797300" y="144227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8" name="楕円 307"/>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20955</xdr:rowOff>
    </xdr:to>
    <xdr:cxnSp macro="">
      <xdr:nvCxnSpPr>
        <xdr:cNvPr id="309" name="直線コネクタ 308"/>
        <xdr:cNvCxnSpPr/>
      </xdr:nvCxnSpPr>
      <xdr:spPr>
        <a:xfrm>
          <a:off x="2908300" y="143598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10" name="楕円 309"/>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129539</xdr:rowOff>
    </xdr:to>
    <xdr:cxnSp macro="">
      <xdr:nvCxnSpPr>
        <xdr:cNvPr id="311" name="直線コネクタ 310"/>
        <xdr:cNvCxnSpPr/>
      </xdr:nvCxnSpPr>
      <xdr:spPr>
        <a:xfrm>
          <a:off x="2019300" y="14291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2" name="楕円 311"/>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66675</xdr:rowOff>
    </xdr:to>
    <xdr:cxnSp macro="">
      <xdr:nvCxnSpPr>
        <xdr:cNvPr id="313" name="直線コネクタ 312"/>
        <xdr:cNvCxnSpPr/>
      </xdr:nvCxnSpPr>
      <xdr:spPr>
        <a:xfrm flipV="1">
          <a:off x="1130300" y="14291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xdr:cNvSpPr txBox="1"/>
      </xdr:nvSpPr>
      <xdr:spPr>
        <a:xfrm>
          <a:off x="3582044" y="1400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318" name="n_1mainValue【福祉施設】&#10;有形固定資産減価償却率"/>
        <xdr:cNvSpPr txBox="1"/>
      </xdr:nvSpPr>
      <xdr:spPr>
        <a:xfrm>
          <a:off x="3582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9" name="n_2mainValue【福祉施設】&#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20" name="n_3mainValue【福祉施設】&#10;有形固定資産減価償却率"/>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21" name="n_4mainValue【福祉施設】&#10;有形固定資産減価償却率"/>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xdr:cNvCxnSpPr/>
      </xdr:nvCxnSpPr>
      <xdr:spPr>
        <a:xfrm flipV="1">
          <a:off x="10476865" y="13436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61" name="楕円 360"/>
        <xdr:cNvSpPr/>
      </xdr:nvSpPr>
      <xdr:spPr>
        <a:xfrm>
          <a:off x="10426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60977</xdr:rowOff>
    </xdr:from>
    <xdr:ext cx="469744" cy="259045"/>
    <xdr:sp macro="" textlink="">
      <xdr:nvSpPr>
        <xdr:cNvPr id="362" name="【福祉施設】&#10;一人当たり面積該当値テキスト"/>
        <xdr:cNvSpPr txBox="1"/>
      </xdr:nvSpPr>
      <xdr:spPr>
        <a:xfrm>
          <a:off x="10515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38100</xdr:rowOff>
    </xdr:from>
    <xdr:to>
      <xdr:col>50</xdr:col>
      <xdr:colOff>165100</xdr:colOff>
      <xdr:row>82</xdr:row>
      <xdr:rowOff>139700</xdr:rowOff>
    </xdr:to>
    <xdr:sp macro="" textlink="">
      <xdr:nvSpPr>
        <xdr:cNvPr id="363" name="楕円 362"/>
        <xdr:cNvSpPr/>
      </xdr:nvSpPr>
      <xdr:spPr>
        <a:xfrm>
          <a:off x="9588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88900</xdr:rowOff>
    </xdr:from>
    <xdr:to>
      <xdr:col>55</xdr:col>
      <xdr:colOff>0</xdr:colOff>
      <xdr:row>82</xdr:row>
      <xdr:rowOff>88900</xdr:rowOff>
    </xdr:to>
    <xdr:cxnSp macro="">
      <xdr:nvCxnSpPr>
        <xdr:cNvPr id="364" name="直線コネクタ 363"/>
        <xdr:cNvCxnSpPr/>
      </xdr:nvCxnSpPr>
      <xdr:spPr>
        <a:xfrm>
          <a:off x="9639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65" name="楕円 364"/>
        <xdr:cNvSpPr/>
      </xdr:nvSpPr>
      <xdr:spPr>
        <a:xfrm>
          <a:off x="8699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88900</xdr:rowOff>
    </xdr:from>
    <xdr:to>
      <xdr:col>50</xdr:col>
      <xdr:colOff>114300</xdr:colOff>
      <xdr:row>82</xdr:row>
      <xdr:rowOff>101600</xdr:rowOff>
    </xdr:to>
    <xdr:cxnSp macro="">
      <xdr:nvCxnSpPr>
        <xdr:cNvPr id="366" name="直線コネクタ 365"/>
        <xdr:cNvCxnSpPr/>
      </xdr:nvCxnSpPr>
      <xdr:spPr>
        <a:xfrm flipV="1">
          <a:off x="8750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50800</xdr:rowOff>
    </xdr:from>
    <xdr:to>
      <xdr:col>41</xdr:col>
      <xdr:colOff>101600</xdr:colOff>
      <xdr:row>82</xdr:row>
      <xdr:rowOff>152400</xdr:rowOff>
    </xdr:to>
    <xdr:sp macro="" textlink="">
      <xdr:nvSpPr>
        <xdr:cNvPr id="367" name="楕円 366"/>
        <xdr:cNvSpPr/>
      </xdr:nvSpPr>
      <xdr:spPr>
        <a:xfrm>
          <a:off x="7810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101600</xdr:rowOff>
    </xdr:from>
    <xdr:to>
      <xdr:col>45</xdr:col>
      <xdr:colOff>177800</xdr:colOff>
      <xdr:row>82</xdr:row>
      <xdr:rowOff>101600</xdr:rowOff>
    </xdr:to>
    <xdr:cxnSp macro="">
      <xdr:nvCxnSpPr>
        <xdr:cNvPr id="368" name="直線コネクタ 367"/>
        <xdr:cNvCxnSpPr/>
      </xdr:nvCxnSpPr>
      <xdr:spPr>
        <a:xfrm>
          <a:off x="7861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69" name="楕円 368"/>
        <xdr:cNvSpPr/>
      </xdr:nvSpPr>
      <xdr:spPr>
        <a:xfrm>
          <a:off x="6921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101600</xdr:rowOff>
    </xdr:from>
    <xdr:to>
      <xdr:col>41</xdr:col>
      <xdr:colOff>50800</xdr:colOff>
      <xdr:row>82</xdr:row>
      <xdr:rowOff>101600</xdr:rowOff>
    </xdr:to>
    <xdr:cxnSp macro="">
      <xdr:nvCxnSpPr>
        <xdr:cNvPr id="370" name="直線コネクタ 369"/>
        <xdr:cNvCxnSpPr/>
      </xdr:nvCxnSpPr>
      <xdr:spPr>
        <a:xfrm>
          <a:off x="6972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1"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2" name="n_2aveValue【福祉施設】&#10;一人当たり面積"/>
        <xdr:cNvSpPr txBox="1"/>
      </xdr:nvSpPr>
      <xdr:spPr>
        <a:xfrm>
          <a:off x="8515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156227</xdr:rowOff>
    </xdr:from>
    <xdr:ext cx="469744" cy="259045"/>
    <xdr:sp macro="" textlink="">
      <xdr:nvSpPr>
        <xdr:cNvPr id="375" name="n_1mainValue【福祉施設】&#10;一人当たり面積"/>
        <xdr:cNvSpPr txBox="1"/>
      </xdr:nvSpPr>
      <xdr:spPr>
        <a:xfrm>
          <a:off x="9391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76" name="n_2mainValue【福祉施設】&#10;一人当たり面積"/>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7" name="n_3main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8" name="n_4main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xdr:cNvSpPr txBox="1"/>
      </xdr:nvSpPr>
      <xdr:spPr>
        <a:xfrm>
          <a:off x="4673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20" name="楕円 419"/>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21" name="【市民会館】&#10;有形固定資産減価償却率該当値テキスト"/>
        <xdr:cNvSpPr txBox="1"/>
      </xdr:nvSpPr>
      <xdr:spPr>
        <a:xfrm>
          <a:off x="4673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118473</xdr:rowOff>
    </xdr:from>
    <xdr:to>
      <xdr:col>20</xdr:col>
      <xdr:colOff>38100</xdr:colOff>
      <xdr:row>105</xdr:row>
      <xdr:rowOff>48623</xdr:rowOff>
    </xdr:to>
    <xdr:sp macro="" textlink="">
      <xdr:nvSpPr>
        <xdr:cNvPr id="422" name="楕円 421"/>
        <xdr:cNvSpPr/>
      </xdr:nvSpPr>
      <xdr:spPr>
        <a:xfrm>
          <a:off x="3746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169273</xdr:rowOff>
    </xdr:from>
    <xdr:to>
      <xdr:col>24</xdr:col>
      <xdr:colOff>63500</xdr:colOff>
      <xdr:row>105</xdr:row>
      <xdr:rowOff>45176</xdr:rowOff>
    </xdr:to>
    <xdr:cxnSp macro="">
      <xdr:nvCxnSpPr>
        <xdr:cNvPr id="423" name="直線コネクタ 422"/>
        <xdr:cNvCxnSpPr/>
      </xdr:nvCxnSpPr>
      <xdr:spPr>
        <a:xfrm>
          <a:off x="3797300" y="1800007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24" name="楕円 423"/>
        <xdr:cNvSpPr/>
      </xdr:nvSpPr>
      <xdr:spPr>
        <a:xfrm>
          <a:off x="2857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169273</xdr:rowOff>
    </xdr:from>
    <xdr:to>
      <xdr:col>19</xdr:col>
      <xdr:colOff>177800</xdr:colOff>
      <xdr:row>104</xdr:row>
      <xdr:rowOff>170906</xdr:rowOff>
    </xdr:to>
    <xdr:cxnSp macro="">
      <xdr:nvCxnSpPr>
        <xdr:cNvPr id="425" name="直線コネクタ 424"/>
        <xdr:cNvCxnSpPr/>
      </xdr:nvCxnSpPr>
      <xdr:spPr>
        <a:xfrm flipV="1">
          <a:off x="2908300" y="180000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26" name="楕円 425"/>
        <xdr:cNvSpPr/>
      </xdr:nvSpPr>
      <xdr:spPr>
        <a:xfrm>
          <a:off x="196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104</xdr:row>
      <xdr:rowOff>170906</xdr:rowOff>
    </xdr:to>
    <xdr:cxnSp macro="">
      <xdr:nvCxnSpPr>
        <xdr:cNvPr id="427" name="直線コネクタ 426"/>
        <xdr:cNvCxnSpPr/>
      </xdr:nvCxnSpPr>
      <xdr:spPr>
        <a:xfrm>
          <a:off x="2019300" y="179657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28" name="楕円 427"/>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134982</xdr:rowOff>
    </xdr:to>
    <xdr:cxnSp macro="">
      <xdr:nvCxnSpPr>
        <xdr:cNvPr id="429" name="直線コネクタ 428"/>
        <xdr:cNvCxnSpPr/>
      </xdr:nvCxnSpPr>
      <xdr:spPr>
        <a:xfrm>
          <a:off x="1130300" y="179216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xdr:cNvSpPr txBox="1"/>
      </xdr:nvSpPr>
      <xdr:spPr>
        <a:xfrm>
          <a:off x="2705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3"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39750</xdr:rowOff>
    </xdr:from>
    <xdr:ext cx="405111" cy="259045"/>
    <xdr:sp macro="" textlink="">
      <xdr:nvSpPr>
        <xdr:cNvPr id="434" name="n_1mainValue【市民会館】&#10;有形固定資産減価償却率"/>
        <xdr:cNvSpPr txBox="1"/>
      </xdr:nvSpPr>
      <xdr:spPr>
        <a:xfrm>
          <a:off x="3582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41383</xdr:rowOff>
    </xdr:from>
    <xdr:ext cx="405111" cy="259045"/>
    <xdr:sp macro="" textlink="">
      <xdr:nvSpPr>
        <xdr:cNvPr id="435" name="n_2mainValue【市民会館】&#10;有形固定資産減価償却率"/>
        <xdr:cNvSpPr txBox="1"/>
      </xdr:nvSpPr>
      <xdr:spPr>
        <a:xfrm>
          <a:off x="2705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6" name="n_3mainValue【市民会館】&#10;有形固定資産減価償却率"/>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158222</xdr:rowOff>
    </xdr:from>
    <xdr:ext cx="405111" cy="259045"/>
    <xdr:sp macro="" textlink="">
      <xdr:nvSpPr>
        <xdr:cNvPr id="437" name="n_4mainValue【市民会館】&#10;有形固定資産減価償却率"/>
        <xdr:cNvSpPr txBox="1"/>
      </xdr:nvSpPr>
      <xdr:spPr>
        <a:xfrm>
          <a:off x="927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477" name="楕円 476"/>
        <xdr:cNvSpPr/>
      </xdr:nvSpPr>
      <xdr:spPr>
        <a:xfrm>
          <a:off x="10426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48277</xdr:rowOff>
    </xdr:from>
    <xdr:ext cx="469744" cy="259045"/>
    <xdr:sp macro="" textlink="">
      <xdr:nvSpPr>
        <xdr:cNvPr id="478" name="【市民会館】&#10;一人当たり面積該当値テキスト"/>
        <xdr:cNvSpPr txBox="1"/>
      </xdr:nvSpPr>
      <xdr:spPr>
        <a:xfrm>
          <a:off x="10515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33020</xdr:rowOff>
    </xdr:from>
    <xdr:to>
      <xdr:col>50</xdr:col>
      <xdr:colOff>165100</xdr:colOff>
      <xdr:row>102</xdr:row>
      <xdr:rowOff>134620</xdr:rowOff>
    </xdr:to>
    <xdr:sp macro="" textlink="">
      <xdr:nvSpPr>
        <xdr:cNvPr id="479" name="楕円 478"/>
        <xdr:cNvSpPr/>
      </xdr:nvSpPr>
      <xdr:spPr>
        <a:xfrm>
          <a:off x="958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76200</xdr:rowOff>
    </xdr:from>
    <xdr:to>
      <xdr:col>55</xdr:col>
      <xdr:colOff>0</xdr:colOff>
      <xdr:row>102</xdr:row>
      <xdr:rowOff>83820</xdr:rowOff>
    </xdr:to>
    <xdr:cxnSp macro="">
      <xdr:nvCxnSpPr>
        <xdr:cNvPr id="480" name="直線コネクタ 479"/>
        <xdr:cNvCxnSpPr/>
      </xdr:nvCxnSpPr>
      <xdr:spPr>
        <a:xfrm flipV="1">
          <a:off x="9639300" y="17564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40639</xdr:rowOff>
    </xdr:from>
    <xdr:to>
      <xdr:col>46</xdr:col>
      <xdr:colOff>38100</xdr:colOff>
      <xdr:row>102</xdr:row>
      <xdr:rowOff>142239</xdr:rowOff>
    </xdr:to>
    <xdr:sp macro="" textlink="">
      <xdr:nvSpPr>
        <xdr:cNvPr id="481" name="楕円 480"/>
        <xdr:cNvSpPr/>
      </xdr:nvSpPr>
      <xdr:spPr>
        <a:xfrm>
          <a:off x="8699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83820</xdr:rowOff>
    </xdr:from>
    <xdr:to>
      <xdr:col>50</xdr:col>
      <xdr:colOff>114300</xdr:colOff>
      <xdr:row>102</xdr:row>
      <xdr:rowOff>91439</xdr:rowOff>
    </xdr:to>
    <xdr:cxnSp macro="">
      <xdr:nvCxnSpPr>
        <xdr:cNvPr id="482" name="直線コネクタ 481"/>
        <xdr:cNvCxnSpPr/>
      </xdr:nvCxnSpPr>
      <xdr:spPr>
        <a:xfrm flipV="1">
          <a:off x="8750300" y="17571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48261</xdr:rowOff>
    </xdr:from>
    <xdr:to>
      <xdr:col>41</xdr:col>
      <xdr:colOff>101600</xdr:colOff>
      <xdr:row>102</xdr:row>
      <xdr:rowOff>149861</xdr:rowOff>
    </xdr:to>
    <xdr:sp macro="" textlink="">
      <xdr:nvSpPr>
        <xdr:cNvPr id="483" name="楕円 482"/>
        <xdr:cNvSpPr/>
      </xdr:nvSpPr>
      <xdr:spPr>
        <a:xfrm>
          <a:off x="781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91439</xdr:rowOff>
    </xdr:from>
    <xdr:to>
      <xdr:col>45</xdr:col>
      <xdr:colOff>177800</xdr:colOff>
      <xdr:row>102</xdr:row>
      <xdr:rowOff>99061</xdr:rowOff>
    </xdr:to>
    <xdr:cxnSp macro="">
      <xdr:nvCxnSpPr>
        <xdr:cNvPr id="484" name="直線コネクタ 483"/>
        <xdr:cNvCxnSpPr/>
      </xdr:nvCxnSpPr>
      <xdr:spPr>
        <a:xfrm flipV="1">
          <a:off x="7861300" y="17579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48261</xdr:rowOff>
    </xdr:from>
    <xdr:to>
      <xdr:col>36</xdr:col>
      <xdr:colOff>165100</xdr:colOff>
      <xdr:row>102</xdr:row>
      <xdr:rowOff>149861</xdr:rowOff>
    </xdr:to>
    <xdr:sp macro="" textlink="">
      <xdr:nvSpPr>
        <xdr:cNvPr id="485" name="楕円 484"/>
        <xdr:cNvSpPr/>
      </xdr:nvSpPr>
      <xdr:spPr>
        <a:xfrm>
          <a:off x="692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99061</xdr:rowOff>
    </xdr:from>
    <xdr:to>
      <xdr:col>41</xdr:col>
      <xdr:colOff>50800</xdr:colOff>
      <xdr:row>102</xdr:row>
      <xdr:rowOff>99061</xdr:rowOff>
    </xdr:to>
    <xdr:cxnSp macro="">
      <xdr:nvCxnSpPr>
        <xdr:cNvPr id="486" name="直線コネクタ 485"/>
        <xdr:cNvCxnSpPr/>
      </xdr:nvCxnSpPr>
      <xdr:spPr>
        <a:xfrm>
          <a:off x="6972300" y="17586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xdr:cNvSpPr txBox="1"/>
      </xdr:nvSpPr>
      <xdr:spPr>
        <a:xfrm>
          <a:off x="6737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151147</xdr:rowOff>
    </xdr:from>
    <xdr:ext cx="469744" cy="259045"/>
    <xdr:sp macro="" textlink="">
      <xdr:nvSpPr>
        <xdr:cNvPr id="491" name="n_1mainValue【市民会館】&#10;一人当たり面積"/>
        <xdr:cNvSpPr txBox="1"/>
      </xdr:nvSpPr>
      <xdr:spPr>
        <a:xfrm>
          <a:off x="9391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158766</xdr:rowOff>
    </xdr:from>
    <xdr:ext cx="469744" cy="259045"/>
    <xdr:sp macro="" textlink="">
      <xdr:nvSpPr>
        <xdr:cNvPr id="492" name="n_2mainValue【市民会館】&#10;一人当たり面積"/>
        <xdr:cNvSpPr txBox="1"/>
      </xdr:nvSpPr>
      <xdr:spPr>
        <a:xfrm>
          <a:off x="8515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166388</xdr:rowOff>
    </xdr:from>
    <xdr:ext cx="469744" cy="259045"/>
    <xdr:sp macro="" textlink="">
      <xdr:nvSpPr>
        <xdr:cNvPr id="493" name="n_3mainValue【市民会館】&#10;一人当たり面積"/>
        <xdr:cNvSpPr txBox="1"/>
      </xdr:nvSpPr>
      <xdr:spPr>
        <a:xfrm>
          <a:off x="7626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166388</xdr:rowOff>
    </xdr:from>
    <xdr:ext cx="469744" cy="259045"/>
    <xdr:sp macro="" textlink="">
      <xdr:nvSpPr>
        <xdr:cNvPr id="494" name="n_4mainValue【市民会館】&#10;一人当たり面積"/>
        <xdr:cNvSpPr txBox="1"/>
      </xdr:nvSpPr>
      <xdr:spPr>
        <a:xfrm>
          <a:off x="6737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524" name="【一般廃棄物処理施設】&#10;有形固定資産減価償却率平均値テキスト"/>
        <xdr:cNvSpPr txBox="1"/>
      </xdr:nvSpPr>
      <xdr:spPr>
        <a:xfrm>
          <a:off x="16357600"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92075</xdr:rowOff>
    </xdr:from>
    <xdr:to>
      <xdr:col>85</xdr:col>
      <xdr:colOff>177800</xdr:colOff>
      <xdr:row>34</xdr:row>
      <xdr:rowOff>22225</xdr:rowOff>
    </xdr:to>
    <xdr:sp macro="" textlink="">
      <xdr:nvSpPr>
        <xdr:cNvPr id="535" name="楕円 534"/>
        <xdr:cNvSpPr/>
      </xdr:nvSpPr>
      <xdr:spPr>
        <a:xfrm>
          <a:off x="16268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45102</xdr:rowOff>
    </xdr:from>
    <xdr:ext cx="405111" cy="259045"/>
    <xdr:sp macro="" textlink="">
      <xdr:nvSpPr>
        <xdr:cNvPr id="536" name="【一般廃棄物処理施設】&#10;有形固定資産減価償却率該当値テキスト"/>
        <xdr:cNvSpPr txBox="1"/>
      </xdr:nvSpPr>
      <xdr:spPr>
        <a:xfrm>
          <a:off x="16357600"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537" name="楕円 536"/>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36</xdr:row>
      <xdr:rowOff>129540</xdr:rowOff>
    </xdr:to>
    <xdr:cxnSp macro="">
      <xdr:nvCxnSpPr>
        <xdr:cNvPr id="538" name="直線コネクタ 537"/>
        <xdr:cNvCxnSpPr/>
      </xdr:nvCxnSpPr>
      <xdr:spPr>
        <a:xfrm flipV="1">
          <a:off x="15481300" y="5800725"/>
          <a:ext cx="8382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539" name="楕円 538"/>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129540</xdr:rowOff>
    </xdr:to>
    <xdr:cxnSp macro="">
      <xdr:nvCxnSpPr>
        <xdr:cNvPr id="540" name="直線コネクタ 539"/>
        <xdr:cNvCxnSpPr/>
      </xdr:nvCxnSpPr>
      <xdr:spPr>
        <a:xfrm>
          <a:off x="14592300" y="626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170180</xdr:rowOff>
    </xdr:from>
    <xdr:to>
      <xdr:col>72</xdr:col>
      <xdr:colOff>38100</xdr:colOff>
      <xdr:row>36</xdr:row>
      <xdr:rowOff>100330</xdr:rowOff>
    </xdr:to>
    <xdr:sp macro="" textlink="">
      <xdr:nvSpPr>
        <xdr:cNvPr id="541" name="楕円 540"/>
        <xdr:cNvSpPr/>
      </xdr:nvSpPr>
      <xdr:spPr>
        <a:xfrm>
          <a:off x="13652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91440</xdr:rowOff>
    </xdr:to>
    <xdr:cxnSp macro="">
      <xdr:nvCxnSpPr>
        <xdr:cNvPr id="542" name="直線コネクタ 541"/>
        <xdr:cNvCxnSpPr/>
      </xdr:nvCxnSpPr>
      <xdr:spPr>
        <a:xfrm>
          <a:off x="13703300" y="6221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137795</xdr:rowOff>
    </xdr:from>
    <xdr:to>
      <xdr:col>67</xdr:col>
      <xdr:colOff>101600</xdr:colOff>
      <xdr:row>36</xdr:row>
      <xdr:rowOff>67945</xdr:rowOff>
    </xdr:to>
    <xdr:sp macro="" textlink="">
      <xdr:nvSpPr>
        <xdr:cNvPr id="543" name="楕円 542"/>
        <xdr:cNvSpPr/>
      </xdr:nvSpPr>
      <xdr:spPr>
        <a:xfrm>
          <a:off x="12763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17145</xdr:rowOff>
    </xdr:from>
    <xdr:to>
      <xdr:col>71</xdr:col>
      <xdr:colOff>177800</xdr:colOff>
      <xdr:row>36</xdr:row>
      <xdr:rowOff>49530</xdr:rowOff>
    </xdr:to>
    <xdr:cxnSp macro="">
      <xdr:nvCxnSpPr>
        <xdr:cNvPr id="544" name="直線コネクタ 543"/>
        <xdr:cNvCxnSpPr/>
      </xdr:nvCxnSpPr>
      <xdr:spPr>
        <a:xfrm>
          <a:off x="12814300" y="618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5" name="n_1aveValue【一般廃棄物処理施設】&#10;有形固定資産減価償却率"/>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7" name="n_3aveValue【一般廃棄物処理施設】&#10;有形固定資産減価償却率"/>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549" name="n_1mainValue【一般廃棄物処理施設】&#10;有形固定資産減価償却率"/>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550" name="n_2mainValue【一般廃棄物処理施設】&#10;有形固定資産減価償却率"/>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116857</xdr:rowOff>
    </xdr:from>
    <xdr:ext cx="405111" cy="259045"/>
    <xdr:sp macro="" textlink="">
      <xdr:nvSpPr>
        <xdr:cNvPr id="551" name="n_3mainValue【一般廃棄物処理施設】&#10;有形固定資産減価償却率"/>
        <xdr:cNvSpPr txBox="1"/>
      </xdr:nvSpPr>
      <xdr:spPr>
        <a:xfrm>
          <a:off x="13500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84472</xdr:rowOff>
    </xdr:from>
    <xdr:ext cx="405111" cy="259045"/>
    <xdr:sp macro="" textlink="">
      <xdr:nvSpPr>
        <xdr:cNvPr id="552" name="n_4mainValue【一般廃棄物処理施設】&#10;有形固定資産減価償却率"/>
        <xdr:cNvSpPr txBox="1"/>
      </xdr:nvSpPr>
      <xdr:spPr>
        <a:xfrm>
          <a:off x="12611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1" name="【一般廃棄物処理施設】&#10;一人当たり有形固定資産（償却資産）額平均値テキスト"/>
        <xdr:cNvSpPr txBox="1"/>
      </xdr:nvSpPr>
      <xdr:spPr>
        <a:xfrm>
          <a:off x="22199600" y="625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21031</xdr:rowOff>
    </xdr:from>
    <xdr:to>
      <xdr:col>116</xdr:col>
      <xdr:colOff>114300</xdr:colOff>
      <xdr:row>33</xdr:row>
      <xdr:rowOff>122631</xdr:rowOff>
    </xdr:to>
    <xdr:sp macro="" textlink="">
      <xdr:nvSpPr>
        <xdr:cNvPr id="592" name="楕円 591"/>
        <xdr:cNvSpPr/>
      </xdr:nvSpPr>
      <xdr:spPr>
        <a:xfrm>
          <a:off x="22110700" y="56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107408</xdr:rowOff>
    </xdr:from>
    <xdr:ext cx="599010" cy="259045"/>
    <xdr:sp macro="" textlink="">
      <xdr:nvSpPr>
        <xdr:cNvPr id="593" name="【一般廃棄物処理施設】&#10;一人当たり有形固定資産（償却資産）額該当値テキスト"/>
        <xdr:cNvSpPr txBox="1"/>
      </xdr:nvSpPr>
      <xdr:spPr>
        <a:xfrm>
          <a:off x="22199600" y="559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xdr:rowOff>
    </xdr:from>
    <xdr:to>
      <xdr:col>112</xdr:col>
      <xdr:colOff>38100</xdr:colOff>
      <xdr:row>40</xdr:row>
      <xdr:rowOff>105664</xdr:rowOff>
    </xdr:to>
    <xdr:sp macro="" textlink="">
      <xdr:nvSpPr>
        <xdr:cNvPr id="594" name="楕円 593"/>
        <xdr:cNvSpPr/>
      </xdr:nvSpPr>
      <xdr:spPr>
        <a:xfrm>
          <a:off x="21272500" y="68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71831</xdr:rowOff>
    </xdr:from>
    <xdr:to>
      <xdr:col>116</xdr:col>
      <xdr:colOff>63500</xdr:colOff>
      <xdr:row>40</xdr:row>
      <xdr:rowOff>54864</xdr:rowOff>
    </xdr:to>
    <xdr:cxnSp macro="">
      <xdr:nvCxnSpPr>
        <xdr:cNvPr id="595" name="直線コネクタ 594"/>
        <xdr:cNvCxnSpPr/>
      </xdr:nvCxnSpPr>
      <xdr:spPr>
        <a:xfrm flipV="1">
          <a:off x="21323300" y="5729681"/>
          <a:ext cx="838200" cy="118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7607</xdr:rowOff>
    </xdr:from>
    <xdr:to>
      <xdr:col>107</xdr:col>
      <xdr:colOff>101600</xdr:colOff>
      <xdr:row>40</xdr:row>
      <xdr:rowOff>109207</xdr:rowOff>
    </xdr:to>
    <xdr:sp macro="" textlink="">
      <xdr:nvSpPr>
        <xdr:cNvPr id="596" name="楕円 595"/>
        <xdr:cNvSpPr/>
      </xdr:nvSpPr>
      <xdr:spPr>
        <a:xfrm>
          <a:off x="20383500" y="68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54864</xdr:rowOff>
    </xdr:from>
    <xdr:to>
      <xdr:col>111</xdr:col>
      <xdr:colOff>177800</xdr:colOff>
      <xdr:row>40</xdr:row>
      <xdr:rowOff>58407</xdr:rowOff>
    </xdr:to>
    <xdr:cxnSp macro="">
      <xdr:nvCxnSpPr>
        <xdr:cNvPr id="597" name="直線コネクタ 596"/>
        <xdr:cNvCxnSpPr/>
      </xdr:nvCxnSpPr>
      <xdr:spPr>
        <a:xfrm flipV="1">
          <a:off x="20434300" y="691286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598" name="楕円 597"/>
        <xdr:cNvSpPr/>
      </xdr:nvSpPr>
      <xdr:spPr>
        <a:xfrm>
          <a:off x="19494500" y="68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58407</xdr:rowOff>
    </xdr:from>
    <xdr:to>
      <xdr:col>107</xdr:col>
      <xdr:colOff>50800</xdr:colOff>
      <xdr:row>40</xdr:row>
      <xdr:rowOff>59119</xdr:rowOff>
    </xdr:to>
    <xdr:cxnSp macro="">
      <xdr:nvCxnSpPr>
        <xdr:cNvPr id="599" name="直線コネクタ 598"/>
        <xdr:cNvCxnSpPr/>
      </xdr:nvCxnSpPr>
      <xdr:spPr>
        <a:xfrm flipV="1">
          <a:off x="19545300" y="6916407"/>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13056</xdr:rowOff>
    </xdr:from>
    <xdr:to>
      <xdr:col>98</xdr:col>
      <xdr:colOff>38100</xdr:colOff>
      <xdr:row>40</xdr:row>
      <xdr:rowOff>114656</xdr:rowOff>
    </xdr:to>
    <xdr:sp macro="" textlink="">
      <xdr:nvSpPr>
        <xdr:cNvPr id="600" name="楕円 599"/>
        <xdr:cNvSpPr/>
      </xdr:nvSpPr>
      <xdr:spPr>
        <a:xfrm>
          <a:off x="18605500" y="68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59119</xdr:rowOff>
    </xdr:from>
    <xdr:to>
      <xdr:col>102</xdr:col>
      <xdr:colOff>114300</xdr:colOff>
      <xdr:row>40</xdr:row>
      <xdr:rowOff>63856</xdr:rowOff>
    </xdr:to>
    <xdr:cxnSp macro="">
      <xdr:nvCxnSpPr>
        <xdr:cNvPr id="601" name="直線コネクタ 600"/>
        <xdr:cNvCxnSpPr/>
      </xdr:nvCxnSpPr>
      <xdr:spPr>
        <a:xfrm flipV="1">
          <a:off x="18656300" y="6917119"/>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72902</xdr:rowOff>
    </xdr:from>
    <xdr:ext cx="534377" cy="259045"/>
    <xdr:sp macro="" textlink="">
      <xdr:nvSpPr>
        <xdr:cNvPr id="602" name="n_1aveValue【一般廃棄物処理施設】&#10;一人当たり有形固定資産（償却資産）額"/>
        <xdr:cNvSpPr txBox="1"/>
      </xdr:nvSpPr>
      <xdr:spPr>
        <a:xfrm>
          <a:off x="21043411" y="60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62768</xdr:rowOff>
    </xdr:from>
    <xdr:ext cx="534377" cy="259045"/>
    <xdr:sp macro="" textlink="">
      <xdr:nvSpPr>
        <xdr:cNvPr id="603" name="n_2aveValue【一般廃棄物処理施設】&#10;一人当たり有形固定資産（償却資産）額"/>
        <xdr:cNvSpPr txBox="1"/>
      </xdr:nvSpPr>
      <xdr:spPr>
        <a:xfrm>
          <a:off x="201671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xdr:cNvSpPr txBox="1"/>
      </xdr:nvSpPr>
      <xdr:spPr>
        <a:xfrm>
          <a:off x="19278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xdr:cNvSpPr txBox="1"/>
      </xdr:nvSpPr>
      <xdr:spPr>
        <a:xfrm>
          <a:off x="18389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96791</xdr:rowOff>
    </xdr:from>
    <xdr:ext cx="534377" cy="259045"/>
    <xdr:sp macro="" textlink="">
      <xdr:nvSpPr>
        <xdr:cNvPr id="606" name="n_1mainValue【一般廃棄物処理施設】&#10;一人当たり有形固定資産（償却資産）額"/>
        <xdr:cNvSpPr txBox="1"/>
      </xdr:nvSpPr>
      <xdr:spPr>
        <a:xfrm>
          <a:off x="21043411" y="695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100334</xdr:rowOff>
    </xdr:from>
    <xdr:ext cx="534377" cy="259045"/>
    <xdr:sp macro="" textlink="">
      <xdr:nvSpPr>
        <xdr:cNvPr id="607" name="n_2mainValue【一般廃棄物処理施設】&#10;一人当たり有形固定資産（償却資産）額"/>
        <xdr:cNvSpPr txBox="1"/>
      </xdr:nvSpPr>
      <xdr:spPr>
        <a:xfrm>
          <a:off x="20167111" y="695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101046</xdr:rowOff>
    </xdr:from>
    <xdr:ext cx="534377" cy="259045"/>
    <xdr:sp macro="" textlink="">
      <xdr:nvSpPr>
        <xdr:cNvPr id="608" name="n_3mainValue【一般廃棄物処理施設】&#10;一人当たり有形固定資産（償却資産）額"/>
        <xdr:cNvSpPr txBox="1"/>
      </xdr:nvSpPr>
      <xdr:spPr>
        <a:xfrm>
          <a:off x="19278111" y="69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105783</xdr:rowOff>
    </xdr:from>
    <xdr:ext cx="534377" cy="259045"/>
    <xdr:sp macro="" textlink="">
      <xdr:nvSpPr>
        <xdr:cNvPr id="609" name="n_4mainValue【一般廃棄物処理施設】&#10;一人当たり有形固定資産（償却資産）額"/>
        <xdr:cNvSpPr txBox="1"/>
      </xdr:nvSpPr>
      <xdr:spPr>
        <a:xfrm>
          <a:off x="18389111" y="69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xdr:cNvCxnSpPr/>
      </xdr:nvCxnSpPr>
      <xdr:spPr>
        <a:xfrm flipV="1">
          <a:off x="16318864"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639"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50" name="楕円 649"/>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51" name="【保健センター・保健所】&#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111125</xdr:rowOff>
    </xdr:from>
    <xdr:to>
      <xdr:col>81</xdr:col>
      <xdr:colOff>101600</xdr:colOff>
      <xdr:row>59</xdr:row>
      <xdr:rowOff>41275</xdr:rowOff>
    </xdr:to>
    <xdr:sp macro="" textlink="">
      <xdr:nvSpPr>
        <xdr:cNvPr id="652" name="楕円 651"/>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161925</xdr:rowOff>
    </xdr:from>
    <xdr:to>
      <xdr:col>85</xdr:col>
      <xdr:colOff>127000</xdr:colOff>
      <xdr:row>59</xdr:row>
      <xdr:rowOff>34290</xdr:rowOff>
    </xdr:to>
    <xdr:cxnSp macro="">
      <xdr:nvCxnSpPr>
        <xdr:cNvPr id="653" name="直線コネクタ 652"/>
        <xdr:cNvCxnSpPr/>
      </xdr:nvCxnSpPr>
      <xdr:spPr>
        <a:xfrm>
          <a:off x="15481300" y="101060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654" name="楕円 653"/>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161925</xdr:rowOff>
    </xdr:to>
    <xdr:cxnSp macro="">
      <xdr:nvCxnSpPr>
        <xdr:cNvPr id="655" name="直線コネクタ 654"/>
        <xdr:cNvCxnSpPr/>
      </xdr:nvCxnSpPr>
      <xdr:spPr>
        <a:xfrm>
          <a:off x="14592300" y="10067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34925</xdr:rowOff>
    </xdr:from>
    <xdr:to>
      <xdr:col>72</xdr:col>
      <xdr:colOff>38100</xdr:colOff>
      <xdr:row>58</xdr:row>
      <xdr:rowOff>136525</xdr:rowOff>
    </xdr:to>
    <xdr:sp macro="" textlink="">
      <xdr:nvSpPr>
        <xdr:cNvPr id="656" name="楕円 655"/>
        <xdr:cNvSpPr/>
      </xdr:nvSpPr>
      <xdr:spPr>
        <a:xfrm>
          <a:off x="13652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85725</xdr:rowOff>
    </xdr:from>
    <xdr:to>
      <xdr:col>76</xdr:col>
      <xdr:colOff>114300</xdr:colOff>
      <xdr:row>58</xdr:row>
      <xdr:rowOff>123825</xdr:rowOff>
    </xdr:to>
    <xdr:cxnSp macro="">
      <xdr:nvCxnSpPr>
        <xdr:cNvPr id="657" name="直線コネクタ 656"/>
        <xdr:cNvCxnSpPr/>
      </xdr:nvCxnSpPr>
      <xdr:spPr>
        <a:xfrm>
          <a:off x="13703300" y="1002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658" name="楕円 657"/>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85725</xdr:rowOff>
    </xdr:to>
    <xdr:cxnSp macro="">
      <xdr:nvCxnSpPr>
        <xdr:cNvPr id="659" name="直線コネクタ 658"/>
        <xdr:cNvCxnSpPr/>
      </xdr:nvCxnSpPr>
      <xdr:spPr>
        <a:xfrm>
          <a:off x="12814300" y="99955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112412</xdr:rowOff>
    </xdr:from>
    <xdr:ext cx="405111" cy="259045"/>
    <xdr:sp macro="" textlink="">
      <xdr:nvSpPr>
        <xdr:cNvPr id="660" name="n_1aveValue【保健センター・保健所】&#10;有形固定資産減価償却率"/>
        <xdr:cNvSpPr txBox="1"/>
      </xdr:nvSpPr>
      <xdr:spPr>
        <a:xfrm>
          <a:off x="15266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72407</xdr:rowOff>
    </xdr:from>
    <xdr:ext cx="405111" cy="259045"/>
    <xdr:sp macro="" textlink="">
      <xdr:nvSpPr>
        <xdr:cNvPr id="661" name="n_2aveValue【保健センター・保健所】&#10;有形固定資産減価償却率"/>
        <xdr:cNvSpPr txBox="1"/>
      </xdr:nvSpPr>
      <xdr:spPr>
        <a:xfrm>
          <a:off x="14389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62" name="n_3aveValue【保健センター・保健所】&#10;有形固定資産減価償却率"/>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3" name="n_4aveValue【保健センター・保健所】&#10;有形固定資産減価償却率"/>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57802</xdr:rowOff>
    </xdr:from>
    <xdr:ext cx="405111" cy="259045"/>
    <xdr:sp macro="" textlink="">
      <xdr:nvSpPr>
        <xdr:cNvPr id="664" name="n_1mainValue【保健センター・保健所】&#10;有形固定資産減価償却率"/>
        <xdr:cNvSpPr txBox="1"/>
      </xdr:nvSpPr>
      <xdr:spPr>
        <a:xfrm>
          <a:off x="15266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665" name="n_2mainValue【保健センター・保健所】&#10;有形固定資産減価償却率"/>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153052</xdr:rowOff>
    </xdr:from>
    <xdr:ext cx="405111" cy="259045"/>
    <xdr:sp macro="" textlink="">
      <xdr:nvSpPr>
        <xdr:cNvPr id="666" name="n_3mainValue【保健センター・保健所】&#10;有形固定資産減価償却率"/>
        <xdr:cNvSpPr txBox="1"/>
      </xdr:nvSpPr>
      <xdr:spPr>
        <a:xfrm>
          <a:off x="13500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667" name="n_4mainValue【保健センター・保健所】&#10;有形固定資産減価償却率"/>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xdr:cNvSpPr/>
      </xdr:nvSpPr>
      <xdr:spPr>
        <a:xfrm>
          <a:off x="20383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xdr:cNvSpPr/>
      </xdr:nvSpPr>
      <xdr:spPr>
        <a:xfrm>
          <a:off x="18605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104322</xdr:rowOff>
    </xdr:from>
    <xdr:to>
      <xdr:col>116</xdr:col>
      <xdr:colOff>114300</xdr:colOff>
      <xdr:row>58</xdr:row>
      <xdr:rowOff>34472</xdr:rowOff>
    </xdr:to>
    <xdr:sp macro="" textlink="">
      <xdr:nvSpPr>
        <xdr:cNvPr id="709" name="楕円 708"/>
        <xdr:cNvSpPr/>
      </xdr:nvSpPr>
      <xdr:spPr>
        <a:xfrm>
          <a:off x="22110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127199</xdr:rowOff>
    </xdr:from>
    <xdr:ext cx="469744" cy="259045"/>
    <xdr:sp macro="" textlink="">
      <xdr:nvSpPr>
        <xdr:cNvPr id="710" name="【保健センター・保健所】&#10;一人当たり面積該当値テキスト"/>
        <xdr:cNvSpPr txBox="1"/>
      </xdr:nvSpPr>
      <xdr:spPr>
        <a:xfrm>
          <a:off x="22199600" y="972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104322</xdr:rowOff>
    </xdr:from>
    <xdr:to>
      <xdr:col>112</xdr:col>
      <xdr:colOff>38100</xdr:colOff>
      <xdr:row>58</xdr:row>
      <xdr:rowOff>34472</xdr:rowOff>
    </xdr:to>
    <xdr:sp macro="" textlink="">
      <xdr:nvSpPr>
        <xdr:cNvPr id="711" name="楕円 710"/>
        <xdr:cNvSpPr/>
      </xdr:nvSpPr>
      <xdr:spPr>
        <a:xfrm>
          <a:off x="2127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155122</xdr:rowOff>
    </xdr:from>
    <xdr:to>
      <xdr:col>116</xdr:col>
      <xdr:colOff>63500</xdr:colOff>
      <xdr:row>57</xdr:row>
      <xdr:rowOff>155122</xdr:rowOff>
    </xdr:to>
    <xdr:cxnSp macro="">
      <xdr:nvCxnSpPr>
        <xdr:cNvPr id="712" name="直線コネクタ 711"/>
        <xdr:cNvCxnSpPr/>
      </xdr:nvCxnSpPr>
      <xdr:spPr>
        <a:xfrm>
          <a:off x="21323300" y="9927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104322</xdr:rowOff>
    </xdr:from>
    <xdr:to>
      <xdr:col>107</xdr:col>
      <xdr:colOff>101600</xdr:colOff>
      <xdr:row>58</xdr:row>
      <xdr:rowOff>34472</xdr:rowOff>
    </xdr:to>
    <xdr:sp macro="" textlink="">
      <xdr:nvSpPr>
        <xdr:cNvPr id="713" name="楕円 712"/>
        <xdr:cNvSpPr/>
      </xdr:nvSpPr>
      <xdr:spPr>
        <a:xfrm>
          <a:off x="20383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155122</xdr:rowOff>
    </xdr:from>
    <xdr:to>
      <xdr:col>111</xdr:col>
      <xdr:colOff>177800</xdr:colOff>
      <xdr:row>57</xdr:row>
      <xdr:rowOff>155122</xdr:rowOff>
    </xdr:to>
    <xdr:cxnSp macro="">
      <xdr:nvCxnSpPr>
        <xdr:cNvPr id="714" name="直線コネクタ 713"/>
        <xdr:cNvCxnSpPr/>
      </xdr:nvCxnSpPr>
      <xdr:spPr>
        <a:xfrm>
          <a:off x="20434300" y="9927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104322</xdr:rowOff>
    </xdr:from>
    <xdr:to>
      <xdr:col>102</xdr:col>
      <xdr:colOff>165100</xdr:colOff>
      <xdr:row>58</xdr:row>
      <xdr:rowOff>34472</xdr:rowOff>
    </xdr:to>
    <xdr:sp macro="" textlink="">
      <xdr:nvSpPr>
        <xdr:cNvPr id="715" name="楕円 714"/>
        <xdr:cNvSpPr/>
      </xdr:nvSpPr>
      <xdr:spPr>
        <a:xfrm>
          <a:off x="19494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155122</xdr:rowOff>
    </xdr:from>
    <xdr:to>
      <xdr:col>107</xdr:col>
      <xdr:colOff>50800</xdr:colOff>
      <xdr:row>57</xdr:row>
      <xdr:rowOff>155122</xdr:rowOff>
    </xdr:to>
    <xdr:cxnSp macro="">
      <xdr:nvCxnSpPr>
        <xdr:cNvPr id="716" name="直線コネクタ 715"/>
        <xdr:cNvCxnSpPr/>
      </xdr:nvCxnSpPr>
      <xdr:spPr>
        <a:xfrm>
          <a:off x="19545300" y="9927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104322</xdr:rowOff>
    </xdr:from>
    <xdr:to>
      <xdr:col>98</xdr:col>
      <xdr:colOff>38100</xdr:colOff>
      <xdr:row>58</xdr:row>
      <xdr:rowOff>34472</xdr:rowOff>
    </xdr:to>
    <xdr:sp macro="" textlink="">
      <xdr:nvSpPr>
        <xdr:cNvPr id="717" name="楕円 716"/>
        <xdr:cNvSpPr/>
      </xdr:nvSpPr>
      <xdr:spPr>
        <a:xfrm>
          <a:off x="18605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155122</xdr:rowOff>
    </xdr:from>
    <xdr:to>
      <xdr:col>102</xdr:col>
      <xdr:colOff>114300</xdr:colOff>
      <xdr:row>57</xdr:row>
      <xdr:rowOff>155122</xdr:rowOff>
    </xdr:to>
    <xdr:cxnSp macro="">
      <xdr:nvCxnSpPr>
        <xdr:cNvPr id="718" name="直線コネクタ 717"/>
        <xdr:cNvCxnSpPr/>
      </xdr:nvCxnSpPr>
      <xdr:spPr>
        <a:xfrm>
          <a:off x="18656300" y="9927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xdr:cNvSpPr txBox="1"/>
      </xdr:nvSpPr>
      <xdr:spPr>
        <a:xfrm>
          <a:off x="201994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xdr:cNvSpPr txBox="1"/>
      </xdr:nvSpPr>
      <xdr:spPr>
        <a:xfrm>
          <a:off x="18421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50999</xdr:rowOff>
    </xdr:from>
    <xdr:ext cx="469744" cy="259045"/>
    <xdr:sp macro="" textlink="">
      <xdr:nvSpPr>
        <xdr:cNvPr id="723" name="n_1mainValue【保健センター・保健所】&#10;一人当たり面積"/>
        <xdr:cNvSpPr txBox="1"/>
      </xdr:nvSpPr>
      <xdr:spPr>
        <a:xfrm>
          <a:off x="210757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50999</xdr:rowOff>
    </xdr:from>
    <xdr:ext cx="469744" cy="259045"/>
    <xdr:sp macro="" textlink="">
      <xdr:nvSpPr>
        <xdr:cNvPr id="724" name="n_2mainValue【保健センター・保健所】&#10;一人当たり面積"/>
        <xdr:cNvSpPr txBox="1"/>
      </xdr:nvSpPr>
      <xdr:spPr>
        <a:xfrm>
          <a:off x="20199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50999</xdr:rowOff>
    </xdr:from>
    <xdr:ext cx="469744" cy="259045"/>
    <xdr:sp macro="" textlink="">
      <xdr:nvSpPr>
        <xdr:cNvPr id="725" name="n_3mainValue【保健センター・保健所】&#10;一人当たり面積"/>
        <xdr:cNvSpPr txBox="1"/>
      </xdr:nvSpPr>
      <xdr:spPr>
        <a:xfrm>
          <a:off x="19310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50999</xdr:rowOff>
    </xdr:from>
    <xdr:ext cx="469744" cy="259045"/>
    <xdr:sp macro="" textlink="">
      <xdr:nvSpPr>
        <xdr:cNvPr id="726" name="n_4mainValue【保健センター・保健所】&#10;一人当たり面積"/>
        <xdr:cNvSpPr txBox="1"/>
      </xdr:nvSpPr>
      <xdr:spPr>
        <a:xfrm>
          <a:off x="18421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119905</xdr:rowOff>
    </xdr:from>
    <xdr:ext cx="405111" cy="259045"/>
    <xdr:sp macro="" textlink="">
      <xdr:nvSpPr>
        <xdr:cNvPr id="754" name="【消防施設】&#10;有形固定資産減価償却率平均値テキスト"/>
        <xdr:cNvSpPr txBox="1"/>
      </xdr:nvSpPr>
      <xdr:spPr>
        <a:xfrm>
          <a:off x="16357600" y="1417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765" name="楕円 764"/>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766" name="【消防施設】&#10;有形固定資産減価償却率該当値テキスト"/>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30735</xdr:rowOff>
    </xdr:from>
    <xdr:to>
      <xdr:col>81</xdr:col>
      <xdr:colOff>101600</xdr:colOff>
      <xdr:row>84</xdr:row>
      <xdr:rowOff>132335</xdr:rowOff>
    </xdr:to>
    <xdr:sp macro="" textlink="">
      <xdr:nvSpPr>
        <xdr:cNvPr id="767" name="楕円 766"/>
        <xdr:cNvSpPr/>
      </xdr:nvSpPr>
      <xdr:spPr>
        <a:xfrm>
          <a:off x="1543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81535</xdr:rowOff>
    </xdr:from>
    <xdr:to>
      <xdr:col>85</xdr:col>
      <xdr:colOff>127000</xdr:colOff>
      <xdr:row>84</xdr:row>
      <xdr:rowOff>129539</xdr:rowOff>
    </xdr:to>
    <xdr:cxnSp macro="">
      <xdr:nvCxnSpPr>
        <xdr:cNvPr id="768" name="直線コネクタ 767"/>
        <xdr:cNvCxnSpPr/>
      </xdr:nvCxnSpPr>
      <xdr:spPr>
        <a:xfrm>
          <a:off x="15481300" y="1448333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163322</xdr:rowOff>
    </xdr:from>
    <xdr:to>
      <xdr:col>76</xdr:col>
      <xdr:colOff>165100</xdr:colOff>
      <xdr:row>84</xdr:row>
      <xdr:rowOff>93472</xdr:rowOff>
    </xdr:to>
    <xdr:sp macro="" textlink="">
      <xdr:nvSpPr>
        <xdr:cNvPr id="769" name="楕円 768"/>
        <xdr:cNvSpPr/>
      </xdr:nvSpPr>
      <xdr:spPr>
        <a:xfrm>
          <a:off x="14541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42672</xdr:rowOff>
    </xdr:from>
    <xdr:to>
      <xdr:col>81</xdr:col>
      <xdr:colOff>50800</xdr:colOff>
      <xdr:row>84</xdr:row>
      <xdr:rowOff>81535</xdr:rowOff>
    </xdr:to>
    <xdr:cxnSp macro="">
      <xdr:nvCxnSpPr>
        <xdr:cNvPr id="770" name="直線コネクタ 769"/>
        <xdr:cNvCxnSpPr/>
      </xdr:nvCxnSpPr>
      <xdr:spPr>
        <a:xfrm>
          <a:off x="14592300" y="1444447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110744</xdr:rowOff>
    </xdr:from>
    <xdr:to>
      <xdr:col>72</xdr:col>
      <xdr:colOff>38100</xdr:colOff>
      <xdr:row>84</xdr:row>
      <xdr:rowOff>40894</xdr:rowOff>
    </xdr:to>
    <xdr:sp macro="" textlink="">
      <xdr:nvSpPr>
        <xdr:cNvPr id="771" name="楕円 770"/>
        <xdr:cNvSpPr/>
      </xdr:nvSpPr>
      <xdr:spPr>
        <a:xfrm>
          <a:off x="13652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161544</xdr:rowOff>
    </xdr:from>
    <xdr:to>
      <xdr:col>76</xdr:col>
      <xdr:colOff>114300</xdr:colOff>
      <xdr:row>84</xdr:row>
      <xdr:rowOff>42672</xdr:rowOff>
    </xdr:to>
    <xdr:cxnSp macro="">
      <xdr:nvCxnSpPr>
        <xdr:cNvPr id="772" name="直線コネクタ 771"/>
        <xdr:cNvCxnSpPr/>
      </xdr:nvCxnSpPr>
      <xdr:spPr>
        <a:xfrm>
          <a:off x="13703300" y="143918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73" name="楕円 772"/>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161544</xdr:rowOff>
    </xdr:to>
    <xdr:cxnSp macro="">
      <xdr:nvCxnSpPr>
        <xdr:cNvPr id="774" name="直線コネクタ 773"/>
        <xdr:cNvCxnSpPr/>
      </xdr:nvCxnSpPr>
      <xdr:spPr>
        <a:xfrm>
          <a:off x="12814300" y="143484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169435</xdr:rowOff>
    </xdr:from>
    <xdr:ext cx="405111" cy="259045"/>
    <xdr:sp macro="" textlink="">
      <xdr:nvSpPr>
        <xdr:cNvPr id="775" name="n_1aveValue【消防施設】&#10;有形固定資産減価償却率"/>
        <xdr:cNvSpPr txBox="1"/>
      </xdr:nvSpPr>
      <xdr:spPr>
        <a:xfrm>
          <a:off x="152660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7129</xdr:rowOff>
    </xdr:from>
    <xdr:ext cx="405111" cy="259045"/>
    <xdr:sp macro="" textlink="">
      <xdr:nvSpPr>
        <xdr:cNvPr id="776" name="n_2aveValue【消防施設】&#10;有形固定資産減価償却率"/>
        <xdr:cNvSpPr txBox="1"/>
      </xdr:nvSpPr>
      <xdr:spPr>
        <a:xfrm>
          <a:off x="143897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167149</xdr:rowOff>
    </xdr:from>
    <xdr:ext cx="405111" cy="259045"/>
    <xdr:sp macro="" textlink="">
      <xdr:nvSpPr>
        <xdr:cNvPr id="777" name="n_3aveValue【消防施設】&#10;有形固定資産減価償却率"/>
        <xdr:cNvSpPr txBox="1"/>
      </xdr:nvSpPr>
      <xdr:spPr>
        <a:xfrm>
          <a:off x="13500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160290</xdr:rowOff>
    </xdr:from>
    <xdr:ext cx="405111" cy="259045"/>
    <xdr:sp macro="" textlink="">
      <xdr:nvSpPr>
        <xdr:cNvPr id="778" name="n_4aveValue【消防施設】&#10;有形固定資産減価償却率"/>
        <xdr:cNvSpPr txBox="1"/>
      </xdr:nvSpPr>
      <xdr:spPr>
        <a:xfrm>
          <a:off x="12611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123462</xdr:rowOff>
    </xdr:from>
    <xdr:ext cx="405111" cy="259045"/>
    <xdr:sp macro="" textlink="">
      <xdr:nvSpPr>
        <xdr:cNvPr id="779" name="n_1mainValue【消防施設】&#10;有形固定資産減価償却率"/>
        <xdr:cNvSpPr txBox="1"/>
      </xdr:nvSpPr>
      <xdr:spPr>
        <a:xfrm>
          <a:off x="15266044"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84599</xdr:rowOff>
    </xdr:from>
    <xdr:ext cx="405111" cy="259045"/>
    <xdr:sp macro="" textlink="">
      <xdr:nvSpPr>
        <xdr:cNvPr id="780" name="n_2mainValue【消防施設】&#10;有形固定資産減価償却率"/>
        <xdr:cNvSpPr txBox="1"/>
      </xdr:nvSpPr>
      <xdr:spPr>
        <a:xfrm>
          <a:off x="14389744"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32021</xdr:rowOff>
    </xdr:from>
    <xdr:ext cx="405111" cy="259045"/>
    <xdr:sp macro="" textlink="">
      <xdr:nvSpPr>
        <xdr:cNvPr id="781" name="n_3mainValue【消防施設】&#10;有形固定資産減価償却率"/>
        <xdr:cNvSpPr txBox="1"/>
      </xdr:nvSpPr>
      <xdr:spPr>
        <a:xfrm>
          <a:off x="135007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82" name="n_4mainValue【消防施設】&#10;有形固定資産減価償却率"/>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23" name="楕円 822"/>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824" name="【消防施設】&#10;一人当たり面積該当値テキスト"/>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25" name="楕円 824"/>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133350</xdr:rowOff>
    </xdr:to>
    <xdr:cxnSp macro="">
      <xdr:nvCxnSpPr>
        <xdr:cNvPr id="826" name="直線コネクタ 825"/>
        <xdr:cNvCxnSpPr/>
      </xdr:nvCxnSpPr>
      <xdr:spPr>
        <a:xfrm flipV="1">
          <a:off x="21323300" y="14344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27" name="楕円 826"/>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828" name="直線コネクタ 827"/>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29" name="楕円 828"/>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830" name="直線コネクタ 829"/>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31" name="楕円 830"/>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832" name="直線コネクタ 831"/>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4" name="n_2aveValue【消防施設】&#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6"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37"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8"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9" name="n_3main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40" name="n_4main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xdr:cNvSpPr txBox="1"/>
      </xdr:nvSpPr>
      <xdr:spPr>
        <a:xfrm>
          <a:off x="16357600" y="1775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82" name="楕円 881"/>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883" name="【庁舎】&#10;有形固定資産減価償却率該当値テキスト"/>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84" name="楕円 883"/>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9252</xdr:rowOff>
    </xdr:to>
    <xdr:cxnSp macro="">
      <xdr:nvCxnSpPr>
        <xdr:cNvPr id="885" name="直線コネクタ 884"/>
        <xdr:cNvCxnSpPr/>
      </xdr:nvCxnSpPr>
      <xdr:spPr>
        <a:xfrm>
          <a:off x="15481300" y="1817152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886" name="楕円 885"/>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105</xdr:row>
      <xdr:rowOff>169273</xdr:rowOff>
    </xdr:to>
    <xdr:cxnSp macro="">
      <xdr:nvCxnSpPr>
        <xdr:cNvPr id="887" name="直線コネクタ 886"/>
        <xdr:cNvCxnSpPr/>
      </xdr:nvCxnSpPr>
      <xdr:spPr>
        <a:xfrm>
          <a:off x="14592300" y="181535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88" name="楕円 887"/>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151312</xdr:rowOff>
    </xdr:to>
    <xdr:cxnSp macro="">
      <xdr:nvCxnSpPr>
        <xdr:cNvPr id="889" name="直線コネクタ 888"/>
        <xdr:cNvCxnSpPr/>
      </xdr:nvCxnSpPr>
      <xdr:spPr>
        <a:xfrm>
          <a:off x="13703300" y="181258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890" name="楕円 889"/>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123552</xdr:rowOff>
    </xdr:to>
    <xdr:cxnSp macro="">
      <xdr:nvCxnSpPr>
        <xdr:cNvPr id="891" name="直線コネクタ 890"/>
        <xdr:cNvCxnSpPr/>
      </xdr:nvCxnSpPr>
      <xdr:spPr>
        <a:xfrm>
          <a:off x="12814300" y="180947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xdr:cNvSpPr txBox="1"/>
      </xdr:nvSpPr>
      <xdr:spPr>
        <a:xfrm>
          <a:off x="14389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96"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897" name="n_2mainValue【庁舎】&#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98" name="n_3mainValue【庁舎】&#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899" name="n_4mainValue【庁舎】&#10;有形固定資産減価償却率"/>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939" name="楕円 938"/>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940" name="【庁舎】&#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941" name="楕円 940"/>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102870</xdr:rowOff>
    </xdr:to>
    <xdr:cxnSp macro="">
      <xdr:nvCxnSpPr>
        <xdr:cNvPr id="942" name="直線コネクタ 941"/>
        <xdr:cNvCxnSpPr/>
      </xdr:nvCxnSpPr>
      <xdr:spPr>
        <a:xfrm>
          <a:off x="21323300" y="1827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943" name="楕円 942"/>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106</xdr:row>
      <xdr:rowOff>106680</xdr:rowOff>
    </xdr:to>
    <xdr:cxnSp macro="">
      <xdr:nvCxnSpPr>
        <xdr:cNvPr id="944" name="直線コネクタ 943"/>
        <xdr:cNvCxnSpPr/>
      </xdr:nvCxnSpPr>
      <xdr:spPr>
        <a:xfrm flipV="1">
          <a:off x="20434300" y="1827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45" name="楕円 944"/>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110489</xdr:rowOff>
    </xdr:to>
    <xdr:cxnSp macro="">
      <xdr:nvCxnSpPr>
        <xdr:cNvPr id="946" name="直線コネクタ 945"/>
        <xdr:cNvCxnSpPr/>
      </xdr:nvCxnSpPr>
      <xdr:spPr>
        <a:xfrm flipV="1">
          <a:off x="19545300" y="1828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947" name="楕円 946"/>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110489</xdr:rowOff>
    </xdr:to>
    <xdr:cxnSp macro="">
      <xdr:nvCxnSpPr>
        <xdr:cNvPr id="948" name="直線コネクタ 947"/>
        <xdr:cNvCxnSpPr/>
      </xdr:nvCxnSpPr>
      <xdr:spPr>
        <a:xfrm>
          <a:off x="18656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0"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1" name="n_3aveValue【庁舎】&#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2"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144797</xdr:rowOff>
    </xdr:from>
    <xdr:ext cx="469744" cy="259045"/>
    <xdr:sp macro="" textlink="">
      <xdr:nvSpPr>
        <xdr:cNvPr id="953"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954" name="n_2mainValue【庁舎】&#10;一人当たり面積"/>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55" name="n_3main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956" name="n_4mainValue【庁舎】&#10;一人当たり面積"/>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図書館及び保健センター・保健所、市民会館の有形固定資産減価償却率については、類似団体平均に近い数値となっているが、一人当たり面積は、県平均並となっており類似団体平均を上回る数値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年度に新焼却場の供用を開始したため、有形固定資産減価償却率が非常に低い数値となっており、一人当たり有形固定資産額は非常に高い数値となっている。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体育館・プール及び消防施設の有形固定資産減価償却率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を超え、類似団体との差が少しずつ乖離しており、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比較的老朽化が進んでいることが見て取れる。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一人当たり面積については、延床面積が小さいことから類似団体及び県平均より低い数値となっている。</a:t>
          </a:r>
        </a:p>
        <a:p>
          <a:r>
            <a:rPr kumimoji="1" lang="ja-JP" altLang="en-US" sz="1200">
              <a:latin typeface="ＭＳ Ｐゴシック" panose="020B0600070205080204" pitchFamily="50" charset="-128"/>
              <a:ea typeface="ＭＳ Ｐゴシック" panose="020B0600070205080204" pitchFamily="50" charset="-128"/>
            </a:rPr>
            <a:t>福祉施設</a:t>
          </a:r>
          <a:r>
            <a:rPr kumimoji="1" lang="ja-JP" altLang="en-US" sz="1300">
              <a:latin typeface="ＭＳ Ｐゴシック" panose="020B0600070205080204" pitchFamily="50" charset="-128"/>
              <a:ea typeface="ＭＳ Ｐゴシック" panose="020B0600070205080204" pitchFamily="50" charset="-128"/>
            </a:rPr>
            <a:t>の一人当たり面積については、類似団体平均を上回っているが、有形固定資産減価償却率については、築年数の古い建物が多いため類似団体平均より高い数値となっている。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年を超え老朽化しているため類似団体平均より高い数値となっているが、令和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年度に長寿命化改修工事を実施したことから、今後改善されると見込んでいる。</a:t>
          </a:r>
        </a:p>
        <a:p>
          <a:r>
            <a:rPr kumimoji="1" lang="ja-JP" altLang="en-US" sz="1300">
              <a:latin typeface="ＭＳ Ｐゴシック" panose="020B0600070205080204" pitchFamily="50" charset="-128"/>
              <a:ea typeface="ＭＳ Ｐゴシック" panose="020B0600070205080204" pitchFamily="50" charset="-128"/>
            </a:rPr>
            <a:t>各施設については、人口減少や財政状況等を踏まえ、適切な規模を確保した上で、統廃合等を含めた計画的な維持修繕対策を講じ、効果的な運用を進める。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V23" sqref="BV23:CC2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100744054</v>
      </c>
      <c r="BO4" s="407"/>
      <c r="BP4" s="407"/>
      <c r="BQ4" s="407"/>
      <c r="BR4" s="407"/>
      <c r="BS4" s="407"/>
      <c r="BT4" s="407"/>
      <c r="BU4" s="408"/>
      <c r="BV4" s="406">
        <v>101564040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8.6999999999999993</v>
      </c>
      <c r="CU4" s="413"/>
      <c r="CV4" s="413"/>
      <c r="CW4" s="413"/>
      <c r="CX4" s="413"/>
      <c r="CY4" s="413"/>
      <c r="CZ4" s="413"/>
      <c r="DA4" s="414"/>
      <c r="DB4" s="412">
        <v>7.9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96023003</v>
      </c>
      <c r="BO5" s="444"/>
      <c r="BP5" s="444"/>
      <c r="BQ5" s="444"/>
      <c r="BR5" s="444"/>
      <c r="BS5" s="444"/>
      <c r="BT5" s="444"/>
      <c r="BU5" s="445"/>
      <c r="BV5" s="443">
        <v>97181378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89.4</v>
      </c>
      <c r="CU5" s="441"/>
      <c r="CV5" s="441"/>
      <c r="CW5" s="441"/>
      <c r="CX5" s="441"/>
      <c r="CY5" s="441"/>
      <c r="CZ5" s="441"/>
      <c r="DA5" s="442"/>
      <c r="DB5" s="440">
        <v>88.2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4721051</v>
      </c>
      <c r="BO6" s="444"/>
      <c r="BP6" s="444"/>
      <c r="BQ6" s="444"/>
      <c r="BR6" s="444"/>
      <c r="BS6" s="444"/>
      <c r="BT6" s="444"/>
      <c r="BU6" s="445"/>
      <c r="BV6" s="443">
        <v>4382662</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89.4</v>
      </c>
      <c r="CU6" s="481"/>
      <c r="CV6" s="481"/>
      <c r="CW6" s="481"/>
      <c r="CX6" s="481"/>
      <c r="CY6" s="481"/>
      <c r="CZ6" s="481"/>
      <c r="DA6" s="482"/>
      <c r="DB6" s="480">
        <v>89.2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248975</v>
      </c>
      <c r="BO7" s="444"/>
      <c r="BP7" s="444"/>
      <c r="BQ7" s="444"/>
      <c r="BR7" s="444"/>
      <c r="BS7" s="444"/>
      <c r="BT7" s="444"/>
      <c r="BU7" s="445"/>
      <c r="BV7" s="443">
        <v>251771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51290360</v>
      </c>
      <c r="CU7" s="444"/>
      <c r="CV7" s="444"/>
      <c r="CW7" s="444"/>
      <c r="CX7" s="444"/>
      <c r="CY7" s="444"/>
      <c r="CZ7" s="444"/>
      <c r="DA7" s="445"/>
      <c r="DB7" s="443">
        <v>52091999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4472076</v>
      </c>
      <c r="BO8" s="444"/>
      <c r="BP8" s="444"/>
      <c r="BQ8" s="444"/>
      <c r="BR8" s="444"/>
      <c r="BS8" s="444"/>
      <c r="BT8" s="444"/>
      <c r="BU8" s="445"/>
      <c r="BV8" s="443">
        <v>4130891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1</v>
      </c>
      <c r="CU8" s="484"/>
      <c r="CV8" s="484"/>
      <c r="CW8" s="484"/>
      <c r="CX8" s="484"/>
      <c r="CY8" s="484"/>
      <c r="CZ8" s="484"/>
      <c r="DA8" s="485"/>
      <c r="DB8" s="483">
        <v>1</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245392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341185</v>
      </c>
      <c r="BO9" s="444"/>
      <c r="BP9" s="444"/>
      <c r="BQ9" s="444"/>
      <c r="BR9" s="444"/>
      <c r="BS9" s="444"/>
      <c r="BT9" s="444"/>
      <c r="BU9" s="445"/>
      <c r="BV9" s="443">
        <v>1019440</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10.6</v>
      </c>
      <c r="CU9" s="441"/>
      <c r="CV9" s="441"/>
      <c r="CW9" s="441"/>
      <c r="CX9" s="441"/>
      <c r="CY9" s="441"/>
      <c r="CZ9" s="441"/>
      <c r="DA9" s="442"/>
      <c r="DB9" s="440">
        <v>11.8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248399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2586767</v>
      </c>
      <c r="BO10" s="444"/>
      <c r="BP10" s="444"/>
      <c r="BQ10" s="444"/>
      <c r="BR10" s="444"/>
      <c r="BS10" s="444"/>
      <c r="BT10" s="444"/>
      <c r="BU10" s="445"/>
      <c r="BV10" s="443">
        <v>2897296</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104</v>
      </c>
      <c r="AV11" s="476"/>
      <c r="AW11" s="476"/>
      <c r="AX11" s="476"/>
      <c r="AY11" s="477" t="s">
        <v>129</v>
      </c>
      <c r="AZ11" s="478"/>
      <c r="BA11" s="478"/>
      <c r="BB11" s="478"/>
      <c r="BC11" s="478"/>
      <c r="BD11" s="478"/>
      <c r="BE11" s="478"/>
      <c r="BF11" s="478"/>
      <c r="BG11" s="478"/>
      <c r="BH11" s="478"/>
      <c r="BI11" s="478"/>
      <c r="BJ11" s="478"/>
      <c r="BK11" s="478"/>
      <c r="BL11" s="478"/>
      <c r="BM11" s="479"/>
      <c r="BN11" s="443">
        <v>63600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249094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104</v>
      </c>
      <c r="AV12" s="476"/>
      <c r="AW12" s="476"/>
      <c r="AX12" s="476"/>
      <c r="AY12" s="477" t="s">
        <v>137</v>
      </c>
      <c r="AZ12" s="478"/>
      <c r="BA12" s="478"/>
      <c r="BB12" s="478"/>
      <c r="BC12" s="478"/>
      <c r="BD12" s="478"/>
      <c r="BE12" s="478"/>
      <c r="BF12" s="478"/>
      <c r="BG12" s="478"/>
      <c r="BH12" s="478"/>
      <c r="BI12" s="478"/>
      <c r="BJ12" s="478"/>
      <c r="BK12" s="478"/>
      <c r="BL12" s="478"/>
      <c r="BM12" s="479"/>
      <c r="BN12" s="443">
        <v>326337</v>
      </c>
      <c r="BO12" s="444"/>
      <c r="BP12" s="444"/>
      <c r="BQ12" s="444"/>
      <c r="BR12" s="444"/>
      <c r="BS12" s="444"/>
      <c r="BT12" s="444"/>
      <c r="BU12" s="445"/>
      <c r="BV12" s="443">
        <v>732000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242970</v>
      </c>
      <c r="S13" s="528"/>
      <c r="T13" s="528"/>
      <c r="U13" s="528"/>
      <c r="V13" s="529"/>
      <c r="W13" s="459" t="s">
        <v>142</v>
      </c>
      <c r="X13" s="460"/>
      <c r="Y13" s="460"/>
      <c r="Z13" s="460"/>
      <c r="AA13" s="460"/>
      <c r="AB13" s="450"/>
      <c r="AC13" s="494">
        <v>2468</v>
      </c>
      <c r="AD13" s="495"/>
      <c r="AE13" s="495"/>
      <c r="AF13" s="495"/>
      <c r="AG13" s="537"/>
      <c r="AH13" s="494">
        <v>2384</v>
      </c>
      <c r="AI13" s="495"/>
      <c r="AJ13" s="495"/>
      <c r="AK13" s="495"/>
      <c r="AL13" s="496"/>
      <c r="AM13" s="472" t="s">
        <v>143</v>
      </c>
      <c r="AN13" s="473"/>
      <c r="AO13" s="473"/>
      <c r="AP13" s="473"/>
      <c r="AQ13" s="473"/>
      <c r="AR13" s="473"/>
      <c r="AS13" s="473"/>
      <c r="AT13" s="474"/>
      <c r="AU13" s="475" t="s">
        <v>118</v>
      </c>
      <c r="AV13" s="476"/>
      <c r="AW13" s="476"/>
      <c r="AX13" s="476"/>
      <c r="AY13" s="477" t="s">
        <v>144</v>
      </c>
      <c r="AZ13" s="478"/>
      <c r="BA13" s="478"/>
      <c r="BB13" s="478"/>
      <c r="BC13" s="478"/>
      <c r="BD13" s="478"/>
      <c r="BE13" s="478"/>
      <c r="BF13" s="478"/>
      <c r="BG13" s="478"/>
      <c r="BH13" s="478"/>
      <c r="BI13" s="478"/>
      <c r="BJ13" s="478"/>
      <c r="BK13" s="478"/>
      <c r="BL13" s="478"/>
      <c r="BM13" s="479"/>
      <c r="BN13" s="443">
        <v>2665215</v>
      </c>
      <c r="BO13" s="444"/>
      <c r="BP13" s="444"/>
      <c r="BQ13" s="444"/>
      <c r="BR13" s="444"/>
      <c r="BS13" s="444"/>
      <c r="BT13" s="444"/>
      <c r="BU13" s="445"/>
      <c r="BV13" s="443">
        <v>3184736</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3.3</v>
      </c>
      <c r="CU13" s="441"/>
      <c r="CV13" s="441"/>
      <c r="CW13" s="441"/>
      <c r="CX13" s="441"/>
      <c r="CY13" s="441"/>
      <c r="CZ13" s="441"/>
      <c r="DA13" s="442"/>
      <c r="DB13" s="440">
        <v>3.2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250709</v>
      </c>
      <c r="S14" s="528"/>
      <c r="T14" s="528"/>
      <c r="U14" s="528"/>
      <c r="V14" s="529"/>
      <c r="W14" s="433"/>
      <c r="X14" s="434"/>
      <c r="Y14" s="434"/>
      <c r="Z14" s="434"/>
      <c r="AA14" s="434"/>
      <c r="AB14" s="423"/>
      <c r="AC14" s="530">
        <v>2.1</v>
      </c>
      <c r="AD14" s="531"/>
      <c r="AE14" s="531"/>
      <c r="AF14" s="531"/>
      <c r="AG14" s="532"/>
      <c r="AH14" s="530">
        <v>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69.5</v>
      </c>
      <c r="CU14" s="542"/>
      <c r="CV14" s="542"/>
      <c r="CW14" s="542"/>
      <c r="CX14" s="542"/>
      <c r="CY14" s="542"/>
      <c r="CZ14" s="542"/>
      <c r="DA14" s="543"/>
      <c r="DB14" s="541">
        <v>74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245012</v>
      </c>
      <c r="S15" s="528"/>
      <c r="T15" s="528"/>
      <c r="U15" s="528"/>
      <c r="V15" s="529"/>
      <c r="W15" s="459" t="s">
        <v>148</v>
      </c>
      <c r="X15" s="460"/>
      <c r="Y15" s="460"/>
      <c r="Z15" s="460"/>
      <c r="AA15" s="460"/>
      <c r="AB15" s="450"/>
      <c r="AC15" s="494">
        <v>45842</v>
      </c>
      <c r="AD15" s="495"/>
      <c r="AE15" s="495"/>
      <c r="AF15" s="495"/>
      <c r="AG15" s="537"/>
      <c r="AH15" s="494">
        <v>46435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40056272</v>
      </c>
      <c r="BO15" s="407"/>
      <c r="BP15" s="407"/>
      <c r="BQ15" s="407"/>
      <c r="BR15" s="407"/>
      <c r="BS15" s="407"/>
      <c r="BT15" s="407"/>
      <c r="BU15" s="408"/>
      <c r="BV15" s="406">
        <v>38810964</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38.4</v>
      </c>
      <c r="AD16" s="531"/>
      <c r="AE16" s="531"/>
      <c r="AF16" s="531"/>
      <c r="AG16" s="532"/>
      <c r="AH16" s="530">
        <v>39.200000000000003</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40140813</v>
      </c>
      <c r="BO16" s="444"/>
      <c r="BP16" s="444"/>
      <c r="BQ16" s="444"/>
      <c r="BR16" s="444"/>
      <c r="BS16" s="444"/>
      <c r="BT16" s="444"/>
      <c r="BU16" s="445"/>
      <c r="BV16" s="443">
        <v>39747211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71148</v>
      </c>
      <c r="AD17" s="495"/>
      <c r="AE17" s="495"/>
      <c r="AF17" s="495"/>
      <c r="AG17" s="537"/>
      <c r="AH17" s="494">
        <v>69684</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51204802</v>
      </c>
      <c r="BO17" s="444"/>
      <c r="BP17" s="444"/>
      <c r="BQ17" s="444"/>
      <c r="BR17" s="444"/>
      <c r="BS17" s="444"/>
      <c r="BT17" s="444"/>
      <c r="BU17" s="445"/>
      <c r="BV17" s="443">
        <v>49616973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244.95</v>
      </c>
      <c r="M18" s="567"/>
      <c r="N18" s="567"/>
      <c r="O18" s="567"/>
      <c r="P18" s="567"/>
      <c r="Q18" s="567"/>
      <c r="R18" s="568"/>
      <c r="S18" s="568"/>
      <c r="T18" s="568"/>
      <c r="U18" s="568"/>
      <c r="V18" s="569"/>
      <c r="W18" s="461"/>
      <c r="X18" s="462"/>
      <c r="Y18" s="462"/>
      <c r="Z18" s="462"/>
      <c r="AA18" s="462"/>
      <c r="AB18" s="453"/>
      <c r="AC18" s="570">
        <v>59.6</v>
      </c>
      <c r="AD18" s="571"/>
      <c r="AE18" s="571"/>
      <c r="AF18" s="571"/>
      <c r="AG18" s="572"/>
      <c r="AH18" s="570">
        <v>58.8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47468011</v>
      </c>
      <c r="BO18" s="444"/>
      <c r="BP18" s="444"/>
      <c r="BQ18" s="444"/>
      <c r="BR18" s="444"/>
      <c r="BS18" s="444"/>
      <c r="BT18" s="444"/>
      <c r="BU18" s="445"/>
      <c r="BV18" s="443">
        <v>47980779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1002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64030012</v>
      </c>
      <c r="BO19" s="444"/>
      <c r="BP19" s="444"/>
      <c r="BQ19" s="444"/>
      <c r="BR19" s="444"/>
      <c r="BS19" s="444"/>
      <c r="BT19" s="444"/>
      <c r="BU19" s="445"/>
      <c r="BV19" s="443">
        <v>63848684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97333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85077662</v>
      </c>
      <c r="BO22" s="407"/>
      <c r="BP22" s="407"/>
      <c r="BQ22" s="407"/>
      <c r="BR22" s="407"/>
      <c r="BS22" s="407"/>
      <c r="BT22" s="407"/>
      <c r="BU22" s="408"/>
      <c r="BV22" s="406">
        <v>85909228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41644899</v>
      </c>
      <c r="BO23" s="444"/>
      <c r="BP23" s="444"/>
      <c r="BQ23" s="444"/>
      <c r="BR23" s="444"/>
      <c r="BS23" s="444"/>
      <c r="BT23" s="444"/>
      <c r="BU23" s="445"/>
      <c r="BV23" s="443">
        <v>42684089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9900</v>
      </c>
      <c r="R24" s="495"/>
      <c r="S24" s="495"/>
      <c r="T24" s="495"/>
      <c r="U24" s="495"/>
      <c r="V24" s="537"/>
      <c r="W24" s="589"/>
      <c r="X24" s="590"/>
      <c r="Y24" s="591"/>
      <c r="Z24" s="493" t="s">
        <v>173</v>
      </c>
      <c r="AA24" s="473"/>
      <c r="AB24" s="473"/>
      <c r="AC24" s="473"/>
      <c r="AD24" s="473"/>
      <c r="AE24" s="473"/>
      <c r="AF24" s="473"/>
      <c r="AG24" s="474"/>
      <c r="AH24" s="494">
        <v>1732</v>
      </c>
      <c r="AI24" s="495"/>
      <c r="AJ24" s="495"/>
      <c r="AK24" s="495"/>
      <c r="AL24" s="537"/>
      <c r="AM24" s="494">
        <v>5528544</v>
      </c>
      <c r="AN24" s="495"/>
      <c r="AO24" s="495"/>
      <c r="AP24" s="495"/>
      <c r="AQ24" s="495"/>
      <c r="AR24" s="537"/>
      <c r="AS24" s="494">
        <v>3192</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78182299</v>
      </c>
      <c r="BO24" s="444"/>
      <c r="BP24" s="444"/>
      <c r="BQ24" s="444"/>
      <c r="BR24" s="444"/>
      <c r="BS24" s="444"/>
      <c r="BT24" s="444"/>
      <c r="BU24" s="445"/>
      <c r="BV24" s="443">
        <v>78168554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8000</v>
      </c>
      <c r="R25" s="495"/>
      <c r="S25" s="495"/>
      <c r="T25" s="495"/>
      <c r="U25" s="495"/>
      <c r="V25" s="537"/>
      <c r="W25" s="589"/>
      <c r="X25" s="590"/>
      <c r="Y25" s="591"/>
      <c r="Z25" s="493" t="s">
        <v>176</v>
      </c>
      <c r="AA25" s="473"/>
      <c r="AB25" s="473"/>
      <c r="AC25" s="473"/>
      <c r="AD25" s="473"/>
      <c r="AE25" s="473"/>
      <c r="AF25" s="473"/>
      <c r="AG25" s="474"/>
      <c r="AH25" s="494">
        <v>308</v>
      </c>
      <c r="AI25" s="495"/>
      <c r="AJ25" s="495"/>
      <c r="AK25" s="495"/>
      <c r="AL25" s="537"/>
      <c r="AM25" s="494">
        <v>978824</v>
      </c>
      <c r="AN25" s="495"/>
      <c r="AO25" s="495"/>
      <c r="AP25" s="495"/>
      <c r="AQ25" s="495"/>
      <c r="AR25" s="537"/>
      <c r="AS25" s="494">
        <v>3178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37291200</v>
      </c>
      <c r="BO25" s="407"/>
      <c r="BP25" s="407"/>
      <c r="BQ25" s="407"/>
      <c r="BR25" s="407"/>
      <c r="BS25" s="407"/>
      <c r="BT25" s="407"/>
      <c r="BU25" s="408"/>
      <c r="BV25" s="406">
        <v>40726437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7420</v>
      </c>
      <c r="R26" s="495"/>
      <c r="S26" s="495"/>
      <c r="T26" s="495"/>
      <c r="U26" s="495"/>
      <c r="V26" s="537"/>
      <c r="W26" s="589"/>
      <c r="X26" s="590"/>
      <c r="Y26" s="591"/>
      <c r="Z26" s="493" t="s">
        <v>179</v>
      </c>
      <c r="AA26" s="595"/>
      <c r="AB26" s="595"/>
      <c r="AC26" s="595"/>
      <c r="AD26" s="595"/>
      <c r="AE26" s="595"/>
      <c r="AF26" s="595"/>
      <c r="AG26" s="596"/>
      <c r="AH26" s="494">
        <v>141</v>
      </c>
      <c r="AI26" s="495"/>
      <c r="AJ26" s="495"/>
      <c r="AK26" s="495"/>
      <c r="AL26" s="537"/>
      <c r="AM26" s="494">
        <v>449790</v>
      </c>
      <c r="AN26" s="495"/>
      <c r="AO26" s="495"/>
      <c r="AP26" s="495"/>
      <c r="AQ26" s="495"/>
      <c r="AR26" s="537"/>
      <c r="AS26" s="494">
        <v>3190</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6530</v>
      </c>
      <c r="R27" s="495"/>
      <c r="S27" s="495"/>
      <c r="T27" s="495"/>
      <c r="U27" s="495"/>
      <c r="V27" s="537"/>
      <c r="W27" s="589"/>
      <c r="X27" s="590"/>
      <c r="Y27" s="591"/>
      <c r="Z27" s="493" t="s">
        <v>182</v>
      </c>
      <c r="AA27" s="473"/>
      <c r="AB27" s="473"/>
      <c r="AC27" s="473"/>
      <c r="AD27" s="473"/>
      <c r="AE27" s="473"/>
      <c r="AF27" s="473"/>
      <c r="AG27" s="474"/>
      <c r="AH27" s="494">
        <v>142</v>
      </c>
      <c r="AI27" s="495"/>
      <c r="AJ27" s="495"/>
      <c r="AK27" s="495"/>
      <c r="AL27" s="537"/>
      <c r="AM27" s="494">
        <v>517220</v>
      </c>
      <c r="AN27" s="495"/>
      <c r="AO27" s="495"/>
      <c r="AP27" s="495"/>
      <c r="AQ27" s="495"/>
      <c r="AR27" s="537"/>
      <c r="AS27" s="494">
        <v>3642</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500000</v>
      </c>
      <c r="BO27" s="563"/>
      <c r="BP27" s="563"/>
      <c r="BQ27" s="563"/>
      <c r="BR27" s="563"/>
      <c r="BS27" s="563"/>
      <c r="BT27" s="563"/>
      <c r="BU27" s="564"/>
      <c r="BV27" s="562">
        <v>500000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5940</v>
      </c>
      <c r="R28" s="495"/>
      <c r="S28" s="495"/>
      <c r="T28" s="495"/>
      <c r="U28" s="495"/>
      <c r="V28" s="537"/>
      <c r="W28" s="589"/>
      <c r="X28" s="590"/>
      <c r="Y28" s="591"/>
      <c r="Z28" s="493" t="s">
        <v>185</v>
      </c>
      <c r="AA28" s="473"/>
      <c r="AB28" s="473"/>
      <c r="AC28" s="473"/>
      <c r="AD28" s="473"/>
      <c r="AE28" s="473"/>
      <c r="AF28" s="473"/>
      <c r="AG28" s="474"/>
      <c r="AH28" s="494" t="s">
        <v>131</v>
      </c>
      <c r="AI28" s="495"/>
      <c r="AJ28" s="495"/>
      <c r="AK28" s="495"/>
      <c r="AL28" s="537"/>
      <c r="AM28" s="494" t="s">
        <v>131</v>
      </c>
      <c r="AN28" s="495"/>
      <c r="AO28" s="495"/>
      <c r="AP28" s="495"/>
      <c r="AQ28" s="495"/>
      <c r="AR28" s="537"/>
      <c r="AS28" s="494" t="s">
        <v>131</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7733400</v>
      </c>
      <c r="BO28" s="407"/>
      <c r="BP28" s="407"/>
      <c r="BQ28" s="407"/>
      <c r="BR28" s="407"/>
      <c r="BS28" s="407"/>
      <c r="BT28" s="407"/>
      <c r="BU28" s="408"/>
      <c r="BV28" s="406">
        <v>5472970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30</v>
      </c>
      <c r="M29" s="495"/>
      <c r="N29" s="495"/>
      <c r="O29" s="495"/>
      <c r="P29" s="537"/>
      <c r="Q29" s="494">
        <v>5240</v>
      </c>
      <c r="R29" s="495"/>
      <c r="S29" s="495"/>
      <c r="T29" s="495"/>
      <c r="U29" s="495"/>
      <c r="V29" s="537"/>
      <c r="W29" s="592"/>
      <c r="X29" s="593"/>
      <c r="Y29" s="594"/>
      <c r="Z29" s="493" t="s">
        <v>188</v>
      </c>
      <c r="AA29" s="473"/>
      <c r="AB29" s="473"/>
      <c r="AC29" s="473"/>
      <c r="AD29" s="473"/>
      <c r="AE29" s="473"/>
      <c r="AF29" s="473"/>
      <c r="AG29" s="474"/>
      <c r="AH29" s="494">
        <v>1874</v>
      </c>
      <c r="AI29" s="495"/>
      <c r="AJ29" s="495"/>
      <c r="AK29" s="495"/>
      <c r="AL29" s="537"/>
      <c r="AM29" s="494">
        <v>6045764</v>
      </c>
      <c r="AN29" s="495"/>
      <c r="AO29" s="495"/>
      <c r="AP29" s="495"/>
      <c r="AQ29" s="495"/>
      <c r="AR29" s="537"/>
      <c r="AS29" s="494">
        <v>3226</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t="s">
        <v>131</v>
      </c>
      <c r="BO29" s="444"/>
      <c r="BP29" s="444"/>
      <c r="BQ29" s="444"/>
      <c r="BR29" s="444"/>
      <c r="BS29" s="444"/>
      <c r="BT29" s="444"/>
      <c r="BU29" s="445"/>
      <c r="BV29" s="443" t="s">
        <v>131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101.9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6351636</v>
      </c>
      <c r="BO30" s="563"/>
      <c r="BP30" s="563"/>
      <c r="BQ30" s="563"/>
      <c r="BR30" s="563"/>
      <c r="BS30" s="563"/>
      <c r="BT30" s="563"/>
      <c r="BU30" s="564"/>
      <c r="BV30" s="562">
        <v>5729084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197</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富士山フロント工業団地第２期整備事業特別会計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岳南排水路管理組合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（財）富士市勤労者福祉サービスセンター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新富士駅南地区土地区画整理事業特別会計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共立蒲原総合病院組合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（財）富士市文化振興財団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第二東名ＩＣ周辺地区土地区画整理事業特別会計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共立蒲原総合病院組合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富士市振興公社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駐車場事業特別会計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静岡県後期高齢者医療広域連合</v>
      </c>
      <c r="BZ37" s="634"/>
      <c r="CA37" s="634"/>
      <c r="CB37" s="634"/>
      <c r="CC37" s="634"/>
      <c r="CD37" s="634"/>
      <c r="CE37" s="634"/>
      <c r="CF37" s="634"/>
      <c r="CG37" s="634"/>
      <c r="CH37" s="634"/>
      <c r="CI37" s="634"/>
      <c r="CJ37" s="634"/>
      <c r="CK37" s="634"/>
      <c r="CL37" s="634"/>
      <c r="CM37" s="634"/>
      <c r="CN37" s="181"/>
      <c r="CO37" s="633">
        <f t="shared" si="3"/>
        <v>21</v>
      </c>
      <c r="CP37" s="633"/>
      <c r="CQ37" s="634" t="str">
        <f>IF('各会計、関係団体の財政状況及び健全化判断比率'!BS10="","",'各会計、関係団体の財政状況及び健全化判断比率'!BS10)</f>
        <v>富士市土地開発公社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静岡県後期高齢者医療広域連合</v>
      </c>
      <c r="BZ38" s="634"/>
      <c r="CA38" s="634"/>
      <c r="CB38" s="634"/>
      <c r="CC38" s="634"/>
      <c r="CD38" s="634"/>
      <c r="CE38" s="634"/>
      <c r="CF38" s="634"/>
      <c r="CG38" s="634"/>
      <c r="CH38" s="634"/>
      <c r="CI38" s="634"/>
      <c r="CJ38" s="634"/>
      <c r="CK38" s="634"/>
      <c r="CL38" s="634"/>
      <c r="CM38" s="634"/>
      <c r="CN38" s="181"/>
      <c r="CO38" s="633">
        <f t="shared" si="3"/>
        <v>22</v>
      </c>
      <c r="CP38" s="633"/>
      <c r="CQ38" s="634" t="str">
        <f>IF('各会計、関係団体の財政状況及び健全化判断比率'!BS11="","",'各会計、関係団体の財政状況及び健全化判断比率'!BS11)</f>
        <v>富士川まちづくり㈱</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静岡地方税滞納整理機構</v>
      </c>
      <c r="BZ39" s="634"/>
      <c r="CA39" s="634"/>
      <c r="CB39" s="634"/>
      <c r="CC39" s="634"/>
      <c r="CD39" s="634"/>
      <c r="CE39" s="634"/>
      <c r="CF39" s="634"/>
      <c r="CG39" s="634"/>
      <c r="CH39" s="634"/>
      <c r="CI39" s="634"/>
      <c r="CJ39" s="634"/>
      <c r="CK39" s="634"/>
      <c r="CL39" s="634"/>
      <c r="CM39" s="634"/>
      <c r="CN39" s="181"/>
      <c r="CO39" s="633">
        <f t="shared" si="3"/>
        <v>23</v>
      </c>
      <c r="CP39" s="633"/>
      <c r="CQ39" s="634" t="str">
        <f>IF('各会計、関係団体の財政状況及び健全化判断比率'!BS12="","",'各会計、関係団体の財政状況及び健全化判断比率'!BS12)</f>
        <v>（一社）富士山観光ビューロー</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24</v>
      </c>
      <c r="CP40" s="633"/>
      <c r="CQ40" s="634" t="str">
        <f>IF('各会計、関係団体の財政状況及び健全化判断比率'!BS13="","",'各会計、関係団体の財政状況及び健全化判断比率'!BS13)</f>
        <v>（一社）富士市救急医療協会</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7B9QvWYZfxuhlFyiiaQ7psj8+AoJY4Hi5HQNE2QT9bkX/mpDZHhadrADhCqQleqrvIJ3QU7ajigME+IB/V7/NQ==" saltValue="rv+krPSyR6ChIPtJS7bT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47725546</v>
      </c>
      <c r="S5" s="649"/>
      <c r="T5" s="649"/>
      <c r="U5" s="649"/>
      <c r="V5" s="649"/>
      <c r="W5" s="649"/>
      <c r="X5" s="649"/>
      <c r="Y5" s="650"/>
      <c r="Z5" s="651">
        <v>47.4</v>
      </c>
      <c r="AA5" s="651"/>
      <c r="AB5" s="651"/>
      <c r="AC5" s="651"/>
      <c r="AD5" s="652">
        <v>44001030</v>
      </c>
      <c r="AE5" s="652"/>
      <c r="AF5" s="652"/>
      <c r="AG5" s="652"/>
      <c r="AH5" s="652"/>
      <c r="AI5" s="652"/>
      <c r="AJ5" s="652"/>
      <c r="AK5" s="652"/>
      <c r="AL5" s="653">
        <v>82.9</v>
      </c>
      <c r="AM5" s="654"/>
      <c r="AN5" s="654"/>
      <c r="AO5" s="655"/>
      <c r="AP5" s="645" t="s">
        <v>227</v>
      </c>
      <c r="AQ5" s="646"/>
      <c r="AR5" s="646"/>
      <c r="AS5" s="646"/>
      <c r="AT5" s="646"/>
      <c r="AU5" s="646"/>
      <c r="AV5" s="646"/>
      <c r="AW5" s="646"/>
      <c r="AX5" s="646"/>
      <c r="AY5" s="646"/>
      <c r="AZ5" s="646"/>
      <c r="BA5" s="646"/>
      <c r="BB5" s="646"/>
      <c r="BC5" s="646"/>
      <c r="BD5" s="646"/>
      <c r="BE5" s="646"/>
      <c r="BF5" s="647"/>
      <c r="BG5" s="659">
        <v>44001030</v>
      </c>
      <c r="BH5" s="660"/>
      <c r="BI5" s="660"/>
      <c r="BJ5" s="660"/>
      <c r="BK5" s="660"/>
      <c r="BL5" s="660"/>
      <c r="BM5" s="660"/>
      <c r="BN5" s="661"/>
      <c r="BO5" s="662">
        <v>92.2</v>
      </c>
      <c r="BP5" s="662"/>
      <c r="BQ5" s="662"/>
      <c r="BR5" s="662"/>
      <c r="BS5" s="663" t="s">
        <v>131</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665659</v>
      </c>
      <c r="S6" s="660"/>
      <c r="T6" s="660"/>
      <c r="U6" s="660"/>
      <c r="V6" s="660"/>
      <c r="W6" s="660"/>
      <c r="X6" s="660"/>
      <c r="Y6" s="661"/>
      <c r="Z6" s="662">
        <v>0.7</v>
      </c>
      <c r="AA6" s="662"/>
      <c r="AB6" s="662"/>
      <c r="AC6" s="662"/>
      <c r="AD6" s="663">
        <v>665659</v>
      </c>
      <c r="AE6" s="663"/>
      <c r="AF6" s="663"/>
      <c r="AG6" s="663"/>
      <c r="AH6" s="663"/>
      <c r="AI6" s="663"/>
      <c r="AJ6" s="663"/>
      <c r="AK6" s="663"/>
      <c r="AL6" s="664">
        <v>1.3</v>
      </c>
      <c r="AM6" s="665"/>
      <c r="AN6" s="665"/>
      <c r="AO6" s="666"/>
      <c r="AP6" s="656" t="s">
        <v>232</v>
      </c>
      <c r="AQ6" s="657"/>
      <c r="AR6" s="657"/>
      <c r="AS6" s="657"/>
      <c r="AT6" s="657"/>
      <c r="AU6" s="657"/>
      <c r="AV6" s="657"/>
      <c r="AW6" s="657"/>
      <c r="AX6" s="657"/>
      <c r="AY6" s="657"/>
      <c r="AZ6" s="657"/>
      <c r="BA6" s="657"/>
      <c r="BB6" s="657"/>
      <c r="BC6" s="657"/>
      <c r="BD6" s="657"/>
      <c r="BE6" s="657"/>
      <c r="BF6" s="658"/>
      <c r="BG6" s="659">
        <v>44001030</v>
      </c>
      <c r="BH6" s="660"/>
      <c r="BI6" s="660"/>
      <c r="BJ6" s="660"/>
      <c r="BK6" s="660"/>
      <c r="BL6" s="660"/>
      <c r="BM6" s="660"/>
      <c r="BN6" s="661"/>
      <c r="BO6" s="662">
        <v>92.2</v>
      </c>
      <c r="BP6" s="662"/>
      <c r="BQ6" s="662"/>
      <c r="BR6" s="662"/>
      <c r="BS6" s="663" t="s">
        <v>131</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469648</v>
      </c>
      <c r="CS6" s="660"/>
      <c r="CT6" s="660"/>
      <c r="CU6" s="660"/>
      <c r="CV6" s="660"/>
      <c r="CW6" s="660"/>
      <c r="CX6" s="660"/>
      <c r="CY6" s="661"/>
      <c r="CZ6" s="653">
        <v>0.5</v>
      </c>
      <c r="DA6" s="654"/>
      <c r="DB6" s="654"/>
      <c r="DC6" s="670"/>
      <c r="DD6" s="668" t="s">
        <v>131</v>
      </c>
      <c r="DE6" s="660"/>
      <c r="DF6" s="660"/>
      <c r="DG6" s="660"/>
      <c r="DH6" s="660"/>
      <c r="DI6" s="660"/>
      <c r="DJ6" s="660"/>
      <c r="DK6" s="660"/>
      <c r="DL6" s="660"/>
      <c r="DM6" s="660"/>
      <c r="DN6" s="660"/>
      <c r="DO6" s="660"/>
      <c r="DP6" s="661"/>
      <c r="DQ6" s="668">
        <v>469072</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19310</v>
      </c>
      <c r="S7" s="660"/>
      <c r="T7" s="660"/>
      <c r="U7" s="660"/>
      <c r="V7" s="660"/>
      <c r="W7" s="660"/>
      <c r="X7" s="660"/>
      <c r="Y7" s="661"/>
      <c r="Z7" s="662">
        <v>0</v>
      </c>
      <c r="AA7" s="662"/>
      <c r="AB7" s="662"/>
      <c r="AC7" s="662"/>
      <c r="AD7" s="663">
        <v>19310</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17902096</v>
      </c>
      <c r="BH7" s="660"/>
      <c r="BI7" s="660"/>
      <c r="BJ7" s="660"/>
      <c r="BK7" s="660"/>
      <c r="BL7" s="660"/>
      <c r="BM7" s="660"/>
      <c r="BN7" s="661"/>
      <c r="BO7" s="662">
        <v>37.5</v>
      </c>
      <c r="BP7" s="662"/>
      <c r="BQ7" s="662"/>
      <c r="BR7" s="662"/>
      <c r="BS7" s="663" t="s">
        <v>131</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10604330</v>
      </c>
      <c r="CS7" s="660"/>
      <c r="CT7" s="660"/>
      <c r="CU7" s="660"/>
      <c r="CV7" s="660"/>
      <c r="CW7" s="660"/>
      <c r="CX7" s="660"/>
      <c r="CY7" s="661"/>
      <c r="CZ7" s="662">
        <v>11</v>
      </c>
      <c r="DA7" s="662"/>
      <c r="DB7" s="662"/>
      <c r="DC7" s="662"/>
      <c r="DD7" s="668">
        <v>419681</v>
      </c>
      <c r="DE7" s="660"/>
      <c r="DF7" s="660"/>
      <c r="DG7" s="660"/>
      <c r="DH7" s="660"/>
      <c r="DI7" s="660"/>
      <c r="DJ7" s="660"/>
      <c r="DK7" s="660"/>
      <c r="DL7" s="660"/>
      <c r="DM7" s="660"/>
      <c r="DN7" s="660"/>
      <c r="DO7" s="660"/>
      <c r="DP7" s="661"/>
      <c r="DQ7" s="668">
        <v>8430145</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215692</v>
      </c>
      <c r="S8" s="660"/>
      <c r="T8" s="660"/>
      <c r="U8" s="660"/>
      <c r="V8" s="660"/>
      <c r="W8" s="660"/>
      <c r="X8" s="660"/>
      <c r="Y8" s="661"/>
      <c r="Z8" s="662">
        <v>0.2</v>
      </c>
      <c r="AA8" s="662"/>
      <c r="AB8" s="662"/>
      <c r="AC8" s="662"/>
      <c r="AD8" s="663">
        <v>215692</v>
      </c>
      <c r="AE8" s="663"/>
      <c r="AF8" s="663"/>
      <c r="AG8" s="663"/>
      <c r="AH8" s="663"/>
      <c r="AI8" s="663"/>
      <c r="AJ8" s="663"/>
      <c r="AK8" s="663"/>
      <c r="AL8" s="664">
        <v>0.4</v>
      </c>
      <c r="AM8" s="665"/>
      <c r="AN8" s="665"/>
      <c r="AO8" s="666"/>
      <c r="AP8" s="656" t="s">
        <v>238</v>
      </c>
      <c r="AQ8" s="657"/>
      <c r="AR8" s="657"/>
      <c r="AS8" s="657"/>
      <c r="AT8" s="657"/>
      <c r="AU8" s="657"/>
      <c r="AV8" s="657"/>
      <c r="AW8" s="657"/>
      <c r="AX8" s="657"/>
      <c r="AY8" s="657"/>
      <c r="AZ8" s="657"/>
      <c r="BA8" s="657"/>
      <c r="BB8" s="657"/>
      <c r="BC8" s="657"/>
      <c r="BD8" s="657"/>
      <c r="BE8" s="657"/>
      <c r="BF8" s="658"/>
      <c r="BG8" s="659">
        <v>468358</v>
      </c>
      <c r="BH8" s="660"/>
      <c r="BI8" s="660"/>
      <c r="BJ8" s="660"/>
      <c r="BK8" s="660"/>
      <c r="BL8" s="660"/>
      <c r="BM8" s="660"/>
      <c r="BN8" s="661"/>
      <c r="BO8" s="662">
        <v>1</v>
      </c>
      <c r="BP8" s="662"/>
      <c r="BQ8" s="662"/>
      <c r="BR8" s="662"/>
      <c r="BS8" s="663" t="s">
        <v>131</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36713870</v>
      </c>
      <c r="CS8" s="660"/>
      <c r="CT8" s="660"/>
      <c r="CU8" s="660"/>
      <c r="CV8" s="660"/>
      <c r="CW8" s="660"/>
      <c r="CX8" s="660"/>
      <c r="CY8" s="661"/>
      <c r="CZ8" s="662">
        <v>38.200000000000003</v>
      </c>
      <c r="DA8" s="662"/>
      <c r="DB8" s="662"/>
      <c r="DC8" s="662"/>
      <c r="DD8" s="668">
        <v>406659</v>
      </c>
      <c r="DE8" s="660"/>
      <c r="DF8" s="660"/>
      <c r="DG8" s="660"/>
      <c r="DH8" s="660"/>
      <c r="DI8" s="660"/>
      <c r="DJ8" s="660"/>
      <c r="DK8" s="660"/>
      <c r="DL8" s="660"/>
      <c r="DM8" s="660"/>
      <c r="DN8" s="660"/>
      <c r="DO8" s="660"/>
      <c r="DP8" s="661"/>
      <c r="DQ8" s="668">
        <v>15767752</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219440</v>
      </c>
      <c r="S9" s="660"/>
      <c r="T9" s="660"/>
      <c r="U9" s="660"/>
      <c r="V9" s="660"/>
      <c r="W9" s="660"/>
      <c r="X9" s="660"/>
      <c r="Y9" s="661"/>
      <c r="Z9" s="662">
        <v>0.2</v>
      </c>
      <c r="AA9" s="662"/>
      <c r="AB9" s="662"/>
      <c r="AC9" s="662"/>
      <c r="AD9" s="663">
        <v>219440</v>
      </c>
      <c r="AE9" s="663"/>
      <c r="AF9" s="663"/>
      <c r="AG9" s="663"/>
      <c r="AH9" s="663"/>
      <c r="AI9" s="663"/>
      <c r="AJ9" s="663"/>
      <c r="AK9" s="663"/>
      <c r="AL9" s="664">
        <v>0.4</v>
      </c>
      <c r="AM9" s="665"/>
      <c r="AN9" s="665"/>
      <c r="AO9" s="666"/>
      <c r="AP9" s="656" t="s">
        <v>241</v>
      </c>
      <c r="AQ9" s="657"/>
      <c r="AR9" s="657"/>
      <c r="AS9" s="657"/>
      <c r="AT9" s="657"/>
      <c r="AU9" s="657"/>
      <c r="AV9" s="657"/>
      <c r="AW9" s="657"/>
      <c r="AX9" s="657"/>
      <c r="AY9" s="657"/>
      <c r="AZ9" s="657"/>
      <c r="BA9" s="657"/>
      <c r="BB9" s="657"/>
      <c r="BC9" s="657"/>
      <c r="BD9" s="657"/>
      <c r="BE9" s="657"/>
      <c r="BF9" s="658"/>
      <c r="BG9" s="659">
        <v>14780751</v>
      </c>
      <c r="BH9" s="660"/>
      <c r="BI9" s="660"/>
      <c r="BJ9" s="660"/>
      <c r="BK9" s="660"/>
      <c r="BL9" s="660"/>
      <c r="BM9" s="660"/>
      <c r="BN9" s="661"/>
      <c r="BO9" s="662">
        <v>31</v>
      </c>
      <c r="BP9" s="662"/>
      <c r="BQ9" s="662"/>
      <c r="BR9" s="662"/>
      <c r="BS9" s="663" t="s">
        <v>242</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10476673</v>
      </c>
      <c r="CS9" s="660"/>
      <c r="CT9" s="660"/>
      <c r="CU9" s="660"/>
      <c r="CV9" s="660"/>
      <c r="CW9" s="660"/>
      <c r="CX9" s="660"/>
      <c r="CY9" s="661"/>
      <c r="CZ9" s="662">
        <v>10.9</v>
      </c>
      <c r="DA9" s="662"/>
      <c r="DB9" s="662"/>
      <c r="DC9" s="662"/>
      <c r="DD9" s="668">
        <v>323869</v>
      </c>
      <c r="DE9" s="660"/>
      <c r="DF9" s="660"/>
      <c r="DG9" s="660"/>
      <c r="DH9" s="660"/>
      <c r="DI9" s="660"/>
      <c r="DJ9" s="660"/>
      <c r="DK9" s="660"/>
      <c r="DL9" s="660"/>
      <c r="DM9" s="660"/>
      <c r="DN9" s="660"/>
      <c r="DO9" s="660"/>
      <c r="DP9" s="661"/>
      <c r="DQ9" s="668">
        <v>6907603</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784183</v>
      </c>
      <c r="BH10" s="660"/>
      <c r="BI10" s="660"/>
      <c r="BJ10" s="660"/>
      <c r="BK10" s="660"/>
      <c r="BL10" s="660"/>
      <c r="BM10" s="660"/>
      <c r="BN10" s="661"/>
      <c r="BO10" s="662">
        <v>1.6</v>
      </c>
      <c r="BP10" s="662"/>
      <c r="BQ10" s="662"/>
      <c r="BR10" s="662"/>
      <c r="BS10" s="663" t="s">
        <v>131</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210269</v>
      </c>
      <c r="CS10" s="660"/>
      <c r="CT10" s="660"/>
      <c r="CU10" s="660"/>
      <c r="CV10" s="660"/>
      <c r="CW10" s="660"/>
      <c r="CX10" s="660"/>
      <c r="CY10" s="661"/>
      <c r="CZ10" s="662">
        <v>0.2</v>
      </c>
      <c r="DA10" s="662"/>
      <c r="DB10" s="662"/>
      <c r="DC10" s="662"/>
      <c r="DD10" s="668">
        <v>4114</v>
      </c>
      <c r="DE10" s="660"/>
      <c r="DF10" s="660"/>
      <c r="DG10" s="660"/>
      <c r="DH10" s="660"/>
      <c r="DI10" s="660"/>
      <c r="DJ10" s="660"/>
      <c r="DK10" s="660"/>
      <c r="DL10" s="660"/>
      <c r="DM10" s="660"/>
      <c r="DN10" s="660"/>
      <c r="DO10" s="660"/>
      <c r="DP10" s="661"/>
      <c r="DQ10" s="668">
        <v>207408</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v>6368778</v>
      </c>
      <c r="S11" s="660"/>
      <c r="T11" s="660"/>
      <c r="U11" s="660"/>
      <c r="V11" s="660"/>
      <c r="W11" s="660"/>
      <c r="X11" s="660"/>
      <c r="Y11" s="661"/>
      <c r="Z11" s="664">
        <v>6.3</v>
      </c>
      <c r="AA11" s="665"/>
      <c r="AB11" s="665"/>
      <c r="AC11" s="671"/>
      <c r="AD11" s="668">
        <v>6368778</v>
      </c>
      <c r="AE11" s="660"/>
      <c r="AF11" s="660"/>
      <c r="AG11" s="660"/>
      <c r="AH11" s="660"/>
      <c r="AI11" s="660"/>
      <c r="AJ11" s="660"/>
      <c r="AK11" s="661"/>
      <c r="AL11" s="664">
        <v>12</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1868804</v>
      </c>
      <c r="BH11" s="660"/>
      <c r="BI11" s="660"/>
      <c r="BJ11" s="660"/>
      <c r="BK11" s="660"/>
      <c r="BL11" s="660"/>
      <c r="BM11" s="660"/>
      <c r="BN11" s="661"/>
      <c r="BO11" s="662">
        <v>3.9</v>
      </c>
      <c r="BP11" s="662"/>
      <c r="BQ11" s="662"/>
      <c r="BR11" s="662"/>
      <c r="BS11" s="663" t="s">
        <v>131</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894994</v>
      </c>
      <c r="CS11" s="660"/>
      <c r="CT11" s="660"/>
      <c r="CU11" s="660"/>
      <c r="CV11" s="660"/>
      <c r="CW11" s="660"/>
      <c r="CX11" s="660"/>
      <c r="CY11" s="661"/>
      <c r="CZ11" s="662">
        <v>0.9</v>
      </c>
      <c r="DA11" s="662"/>
      <c r="DB11" s="662"/>
      <c r="DC11" s="662"/>
      <c r="DD11" s="668">
        <v>349095</v>
      </c>
      <c r="DE11" s="660"/>
      <c r="DF11" s="660"/>
      <c r="DG11" s="660"/>
      <c r="DH11" s="660"/>
      <c r="DI11" s="660"/>
      <c r="DJ11" s="660"/>
      <c r="DK11" s="660"/>
      <c r="DL11" s="660"/>
      <c r="DM11" s="660"/>
      <c r="DN11" s="660"/>
      <c r="DO11" s="660"/>
      <c r="DP11" s="661"/>
      <c r="DQ11" s="668">
        <v>655649</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79050</v>
      </c>
      <c r="S12" s="660"/>
      <c r="T12" s="660"/>
      <c r="U12" s="660"/>
      <c r="V12" s="660"/>
      <c r="W12" s="660"/>
      <c r="X12" s="660"/>
      <c r="Y12" s="661"/>
      <c r="Z12" s="662">
        <v>0.1</v>
      </c>
      <c r="AA12" s="662"/>
      <c r="AB12" s="662"/>
      <c r="AC12" s="662"/>
      <c r="AD12" s="663">
        <v>79050</v>
      </c>
      <c r="AE12" s="663"/>
      <c r="AF12" s="663"/>
      <c r="AG12" s="663"/>
      <c r="AH12" s="663"/>
      <c r="AI12" s="663"/>
      <c r="AJ12" s="663"/>
      <c r="AK12" s="663"/>
      <c r="AL12" s="664">
        <v>0.1</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23227427</v>
      </c>
      <c r="BH12" s="660"/>
      <c r="BI12" s="660"/>
      <c r="BJ12" s="660"/>
      <c r="BK12" s="660"/>
      <c r="BL12" s="660"/>
      <c r="BM12" s="660"/>
      <c r="BN12" s="661"/>
      <c r="BO12" s="662">
        <v>48.7</v>
      </c>
      <c r="BP12" s="662"/>
      <c r="BQ12" s="662"/>
      <c r="BR12" s="662"/>
      <c r="BS12" s="663" t="s">
        <v>131</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3148073</v>
      </c>
      <c r="CS12" s="660"/>
      <c r="CT12" s="660"/>
      <c r="CU12" s="660"/>
      <c r="CV12" s="660"/>
      <c r="CW12" s="660"/>
      <c r="CX12" s="660"/>
      <c r="CY12" s="661"/>
      <c r="CZ12" s="662">
        <v>3.3</v>
      </c>
      <c r="DA12" s="662"/>
      <c r="DB12" s="662"/>
      <c r="DC12" s="662"/>
      <c r="DD12" s="668">
        <v>709378</v>
      </c>
      <c r="DE12" s="660"/>
      <c r="DF12" s="660"/>
      <c r="DG12" s="660"/>
      <c r="DH12" s="660"/>
      <c r="DI12" s="660"/>
      <c r="DJ12" s="660"/>
      <c r="DK12" s="660"/>
      <c r="DL12" s="660"/>
      <c r="DM12" s="660"/>
      <c r="DN12" s="660"/>
      <c r="DO12" s="660"/>
      <c r="DP12" s="661"/>
      <c r="DQ12" s="668">
        <v>1782972</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23171740</v>
      </c>
      <c r="BH13" s="660"/>
      <c r="BI13" s="660"/>
      <c r="BJ13" s="660"/>
      <c r="BK13" s="660"/>
      <c r="BL13" s="660"/>
      <c r="BM13" s="660"/>
      <c r="BN13" s="661"/>
      <c r="BO13" s="662">
        <v>48.6</v>
      </c>
      <c r="BP13" s="662"/>
      <c r="BQ13" s="662"/>
      <c r="BR13" s="662"/>
      <c r="BS13" s="663" t="s">
        <v>131</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11087638</v>
      </c>
      <c r="CS13" s="660"/>
      <c r="CT13" s="660"/>
      <c r="CU13" s="660"/>
      <c r="CV13" s="660"/>
      <c r="CW13" s="660"/>
      <c r="CX13" s="660"/>
      <c r="CY13" s="661"/>
      <c r="CZ13" s="662">
        <v>11.5</v>
      </c>
      <c r="DA13" s="662"/>
      <c r="DB13" s="662"/>
      <c r="DC13" s="662"/>
      <c r="DD13" s="668">
        <v>7080654</v>
      </c>
      <c r="DE13" s="660"/>
      <c r="DF13" s="660"/>
      <c r="DG13" s="660"/>
      <c r="DH13" s="660"/>
      <c r="DI13" s="660"/>
      <c r="DJ13" s="660"/>
      <c r="DK13" s="660"/>
      <c r="DL13" s="660"/>
      <c r="DM13" s="660"/>
      <c r="DN13" s="660"/>
      <c r="DO13" s="660"/>
      <c r="DP13" s="661"/>
      <c r="DQ13" s="668">
        <v>6302498</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131</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850148</v>
      </c>
      <c r="BH14" s="660"/>
      <c r="BI14" s="660"/>
      <c r="BJ14" s="660"/>
      <c r="BK14" s="660"/>
      <c r="BL14" s="660"/>
      <c r="BM14" s="660"/>
      <c r="BN14" s="661"/>
      <c r="BO14" s="662">
        <v>1.8</v>
      </c>
      <c r="BP14" s="662"/>
      <c r="BQ14" s="662"/>
      <c r="BR14" s="662"/>
      <c r="BS14" s="663" t="s">
        <v>242</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3323769</v>
      </c>
      <c r="CS14" s="660"/>
      <c r="CT14" s="660"/>
      <c r="CU14" s="660"/>
      <c r="CV14" s="660"/>
      <c r="CW14" s="660"/>
      <c r="CX14" s="660"/>
      <c r="CY14" s="661"/>
      <c r="CZ14" s="662">
        <v>3.5</v>
      </c>
      <c r="DA14" s="662"/>
      <c r="DB14" s="662"/>
      <c r="DC14" s="662"/>
      <c r="DD14" s="668">
        <v>94982</v>
      </c>
      <c r="DE14" s="660"/>
      <c r="DF14" s="660"/>
      <c r="DG14" s="660"/>
      <c r="DH14" s="660"/>
      <c r="DI14" s="660"/>
      <c r="DJ14" s="660"/>
      <c r="DK14" s="660"/>
      <c r="DL14" s="660"/>
      <c r="DM14" s="660"/>
      <c r="DN14" s="660"/>
      <c r="DO14" s="660"/>
      <c r="DP14" s="661"/>
      <c r="DQ14" s="668">
        <v>3060445</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2021359</v>
      </c>
      <c r="BH15" s="660"/>
      <c r="BI15" s="660"/>
      <c r="BJ15" s="660"/>
      <c r="BK15" s="660"/>
      <c r="BL15" s="660"/>
      <c r="BM15" s="660"/>
      <c r="BN15" s="661"/>
      <c r="BO15" s="662">
        <v>4.2</v>
      </c>
      <c r="BP15" s="662"/>
      <c r="BQ15" s="662"/>
      <c r="BR15" s="662"/>
      <c r="BS15" s="663" t="s">
        <v>242</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12116478</v>
      </c>
      <c r="CS15" s="660"/>
      <c r="CT15" s="660"/>
      <c r="CU15" s="660"/>
      <c r="CV15" s="660"/>
      <c r="CW15" s="660"/>
      <c r="CX15" s="660"/>
      <c r="CY15" s="661"/>
      <c r="CZ15" s="662">
        <v>12.6</v>
      </c>
      <c r="DA15" s="662"/>
      <c r="DB15" s="662"/>
      <c r="DC15" s="662"/>
      <c r="DD15" s="668">
        <v>3198541</v>
      </c>
      <c r="DE15" s="660"/>
      <c r="DF15" s="660"/>
      <c r="DG15" s="660"/>
      <c r="DH15" s="660"/>
      <c r="DI15" s="660"/>
      <c r="DJ15" s="660"/>
      <c r="DK15" s="660"/>
      <c r="DL15" s="660"/>
      <c r="DM15" s="660"/>
      <c r="DN15" s="660"/>
      <c r="DO15" s="660"/>
      <c r="DP15" s="661"/>
      <c r="DQ15" s="668">
        <v>8896297</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v>83072</v>
      </c>
      <c r="S16" s="660"/>
      <c r="T16" s="660"/>
      <c r="U16" s="660"/>
      <c r="V16" s="660"/>
      <c r="W16" s="660"/>
      <c r="X16" s="660"/>
      <c r="Y16" s="661"/>
      <c r="Z16" s="662">
        <v>0.1</v>
      </c>
      <c r="AA16" s="662"/>
      <c r="AB16" s="662"/>
      <c r="AC16" s="662"/>
      <c r="AD16" s="663">
        <v>83072</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242</v>
      </c>
      <c r="BP16" s="662"/>
      <c r="BQ16" s="662"/>
      <c r="BR16" s="662"/>
      <c r="BS16" s="663" t="s">
        <v>131</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59312</v>
      </c>
      <c r="CS16" s="660"/>
      <c r="CT16" s="660"/>
      <c r="CU16" s="660"/>
      <c r="CV16" s="660"/>
      <c r="CW16" s="660"/>
      <c r="CX16" s="660"/>
      <c r="CY16" s="661"/>
      <c r="CZ16" s="662">
        <v>0.1</v>
      </c>
      <c r="DA16" s="662"/>
      <c r="DB16" s="662"/>
      <c r="DC16" s="662"/>
      <c r="DD16" s="668" t="s">
        <v>131</v>
      </c>
      <c r="DE16" s="660"/>
      <c r="DF16" s="660"/>
      <c r="DG16" s="660"/>
      <c r="DH16" s="660"/>
      <c r="DI16" s="660"/>
      <c r="DJ16" s="660"/>
      <c r="DK16" s="660"/>
      <c r="DL16" s="660"/>
      <c r="DM16" s="660"/>
      <c r="DN16" s="660"/>
      <c r="DO16" s="660"/>
      <c r="DP16" s="661"/>
      <c r="DQ16" s="668">
        <v>59312</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673791</v>
      </c>
      <c r="S17" s="660"/>
      <c r="T17" s="660"/>
      <c r="U17" s="660"/>
      <c r="V17" s="660"/>
      <c r="W17" s="660"/>
      <c r="X17" s="660"/>
      <c r="Y17" s="661"/>
      <c r="Z17" s="662">
        <v>0.7</v>
      </c>
      <c r="AA17" s="662"/>
      <c r="AB17" s="662"/>
      <c r="AC17" s="662"/>
      <c r="AD17" s="663">
        <v>673791</v>
      </c>
      <c r="AE17" s="663"/>
      <c r="AF17" s="663"/>
      <c r="AG17" s="663"/>
      <c r="AH17" s="663"/>
      <c r="AI17" s="663"/>
      <c r="AJ17" s="663"/>
      <c r="AK17" s="663"/>
      <c r="AL17" s="664">
        <v>1.3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6917949</v>
      </c>
      <c r="CS17" s="660"/>
      <c r="CT17" s="660"/>
      <c r="CU17" s="660"/>
      <c r="CV17" s="660"/>
      <c r="CW17" s="660"/>
      <c r="CX17" s="660"/>
      <c r="CY17" s="661"/>
      <c r="CZ17" s="662">
        <v>7.2</v>
      </c>
      <c r="DA17" s="662"/>
      <c r="DB17" s="662"/>
      <c r="DC17" s="662"/>
      <c r="DD17" s="668" t="s">
        <v>131</v>
      </c>
      <c r="DE17" s="660"/>
      <c r="DF17" s="660"/>
      <c r="DG17" s="660"/>
      <c r="DH17" s="660"/>
      <c r="DI17" s="660"/>
      <c r="DJ17" s="660"/>
      <c r="DK17" s="660"/>
      <c r="DL17" s="660"/>
      <c r="DM17" s="660"/>
      <c r="DN17" s="660"/>
      <c r="DO17" s="660"/>
      <c r="DP17" s="661"/>
      <c r="DQ17" s="668">
        <v>6769808</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368443</v>
      </c>
      <c r="S18" s="660"/>
      <c r="T18" s="660"/>
      <c r="U18" s="660"/>
      <c r="V18" s="660"/>
      <c r="W18" s="660"/>
      <c r="X18" s="660"/>
      <c r="Y18" s="661"/>
      <c r="Z18" s="662">
        <v>0.4</v>
      </c>
      <c r="AA18" s="662"/>
      <c r="AB18" s="662"/>
      <c r="AC18" s="662"/>
      <c r="AD18" s="663">
        <v>368443</v>
      </c>
      <c r="AE18" s="663"/>
      <c r="AF18" s="663"/>
      <c r="AG18" s="663"/>
      <c r="AH18" s="663"/>
      <c r="AI18" s="663"/>
      <c r="AJ18" s="663"/>
      <c r="AK18" s="663"/>
      <c r="AL18" s="664">
        <v>0.7</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343714</v>
      </c>
      <c r="S19" s="660"/>
      <c r="T19" s="660"/>
      <c r="U19" s="660"/>
      <c r="V19" s="660"/>
      <c r="W19" s="660"/>
      <c r="X19" s="660"/>
      <c r="Y19" s="661"/>
      <c r="Z19" s="662">
        <v>0.3</v>
      </c>
      <c r="AA19" s="662"/>
      <c r="AB19" s="662"/>
      <c r="AC19" s="662"/>
      <c r="AD19" s="663">
        <v>343714</v>
      </c>
      <c r="AE19" s="663"/>
      <c r="AF19" s="663"/>
      <c r="AG19" s="663"/>
      <c r="AH19" s="663"/>
      <c r="AI19" s="663"/>
      <c r="AJ19" s="663"/>
      <c r="AK19" s="663"/>
      <c r="AL19" s="664">
        <v>0.6</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3724516</v>
      </c>
      <c r="BH19" s="660"/>
      <c r="BI19" s="660"/>
      <c r="BJ19" s="660"/>
      <c r="BK19" s="660"/>
      <c r="BL19" s="660"/>
      <c r="BM19" s="660"/>
      <c r="BN19" s="661"/>
      <c r="BO19" s="662">
        <v>7.8</v>
      </c>
      <c r="BP19" s="662"/>
      <c r="BQ19" s="662"/>
      <c r="BR19" s="662"/>
      <c r="BS19" s="663" t="s">
        <v>131</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242</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274</v>
      </c>
      <c r="C20" s="673"/>
      <c r="D20" s="673"/>
      <c r="E20" s="673"/>
      <c r="F20" s="673"/>
      <c r="G20" s="673"/>
      <c r="H20" s="673"/>
      <c r="I20" s="673"/>
      <c r="J20" s="673"/>
      <c r="K20" s="673"/>
      <c r="L20" s="673"/>
      <c r="M20" s="673"/>
      <c r="N20" s="673"/>
      <c r="O20" s="673"/>
      <c r="P20" s="673"/>
      <c r="Q20" s="674"/>
      <c r="R20" s="659">
        <v>24729</v>
      </c>
      <c r="S20" s="660"/>
      <c r="T20" s="660"/>
      <c r="U20" s="660"/>
      <c r="V20" s="660"/>
      <c r="W20" s="660"/>
      <c r="X20" s="660"/>
      <c r="Y20" s="661"/>
      <c r="Z20" s="662">
        <v>0</v>
      </c>
      <c r="AA20" s="662"/>
      <c r="AB20" s="662"/>
      <c r="AC20" s="662"/>
      <c r="AD20" s="663">
        <v>24729</v>
      </c>
      <c r="AE20" s="663"/>
      <c r="AF20" s="663"/>
      <c r="AG20" s="663"/>
      <c r="AH20" s="663"/>
      <c r="AI20" s="663"/>
      <c r="AJ20" s="663"/>
      <c r="AK20" s="663"/>
      <c r="AL20" s="664">
        <v>0</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3724516</v>
      </c>
      <c r="BH20" s="660"/>
      <c r="BI20" s="660"/>
      <c r="BJ20" s="660"/>
      <c r="BK20" s="660"/>
      <c r="BL20" s="660"/>
      <c r="BM20" s="660"/>
      <c r="BN20" s="661"/>
      <c r="BO20" s="662">
        <v>7.8</v>
      </c>
      <c r="BP20" s="662"/>
      <c r="BQ20" s="662"/>
      <c r="BR20" s="662"/>
      <c r="BS20" s="663" t="s">
        <v>131</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96023003</v>
      </c>
      <c r="CS20" s="660"/>
      <c r="CT20" s="660"/>
      <c r="CU20" s="660"/>
      <c r="CV20" s="660"/>
      <c r="CW20" s="660"/>
      <c r="CX20" s="660"/>
      <c r="CY20" s="661"/>
      <c r="CZ20" s="662">
        <v>100</v>
      </c>
      <c r="DA20" s="662"/>
      <c r="DB20" s="662"/>
      <c r="DC20" s="662"/>
      <c r="DD20" s="668">
        <v>12586973</v>
      </c>
      <c r="DE20" s="660"/>
      <c r="DF20" s="660"/>
      <c r="DG20" s="660"/>
      <c r="DH20" s="660"/>
      <c r="DI20" s="660"/>
      <c r="DJ20" s="660"/>
      <c r="DK20" s="660"/>
      <c r="DL20" s="660"/>
      <c r="DM20" s="660"/>
      <c r="DN20" s="660"/>
      <c r="DO20" s="660"/>
      <c r="DP20" s="661"/>
      <c r="DQ20" s="668">
        <v>59308961</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559591</v>
      </c>
      <c r="S21" s="660"/>
      <c r="T21" s="660"/>
      <c r="U21" s="660"/>
      <c r="V21" s="660"/>
      <c r="W21" s="660"/>
      <c r="X21" s="660"/>
      <c r="Y21" s="661"/>
      <c r="Z21" s="662">
        <v>0.6</v>
      </c>
      <c r="AA21" s="662"/>
      <c r="AB21" s="662"/>
      <c r="AC21" s="662"/>
      <c r="AD21" s="663">
        <v>85558</v>
      </c>
      <c r="AE21" s="663"/>
      <c r="AF21" s="663"/>
      <c r="AG21" s="663"/>
      <c r="AH21" s="663"/>
      <c r="AI21" s="663"/>
      <c r="AJ21" s="663"/>
      <c r="AK21" s="663"/>
      <c r="AL21" s="664">
        <v>0.2</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279</v>
      </c>
      <c r="C22" s="657"/>
      <c r="D22" s="657"/>
      <c r="E22" s="657"/>
      <c r="F22" s="657"/>
      <c r="G22" s="657"/>
      <c r="H22" s="657"/>
      <c r="I22" s="657"/>
      <c r="J22" s="657"/>
      <c r="K22" s="657"/>
      <c r="L22" s="657"/>
      <c r="M22" s="657"/>
      <c r="N22" s="657"/>
      <c r="O22" s="657"/>
      <c r="P22" s="657"/>
      <c r="Q22" s="658"/>
      <c r="R22" s="659">
        <v>85558</v>
      </c>
      <c r="S22" s="660"/>
      <c r="T22" s="660"/>
      <c r="U22" s="660"/>
      <c r="V22" s="660"/>
      <c r="W22" s="660"/>
      <c r="X22" s="660"/>
      <c r="Y22" s="661"/>
      <c r="Z22" s="662">
        <v>0.1</v>
      </c>
      <c r="AA22" s="662"/>
      <c r="AB22" s="662"/>
      <c r="AC22" s="662"/>
      <c r="AD22" s="663">
        <v>85558</v>
      </c>
      <c r="AE22" s="663"/>
      <c r="AF22" s="663"/>
      <c r="AG22" s="663"/>
      <c r="AH22" s="663"/>
      <c r="AI22" s="663"/>
      <c r="AJ22" s="663"/>
      <c r="AK22" s="663"/>
      <c r="AL22" s="664">
        <v>0.2</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474000</v>
      </c>
      <c r="S23" s="660"/>
      <c r="T23" s="660"/>
      <c r="U23" s="660"/>
      <c r="V23" s="660"/>
      <c r="W23" s="660"/>
      <c r="X23" s="660"/>
      <c r="Y23" s="661"/>
      <c r="Z23" s="662">
        <v>0.5</v>
      </c>
      <c r="AA23" s="662"/>
      <c r="AB23" s="662"/>
      <c r="AC23" s="662"/>
      <c r="AD23" s="663" t="s">
        <v>131</v>
      </c>
      <c r="AE23" s="663"/>
      <c r="AF23" s="663"/>
      <c r="AG23" s="663"/>
      <c r="AH23" s="663"/>
      <c r="AI23" s="663"/>
      <c r="AJ23" s="663"/>
      <c r="AK23" s="663"/>
      <c r="AL23" s="664" t="s">
        <v>131</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v>3724516</v>
      </c>
      <c r="BH23" s="660"/>
      <c r="BI23" s="660"/>
      <c r="BJ23" s="660"/>
      <c r="BK23" s="660"/>
      <c r="BL23" s="660"/>
      <c r="BM23" s="660"/>
      <c r="BN23" s="661"/>
      <c r="BO23" s="662">
        <v>7.8</v>
      </c>
      <c r="BP23" s="662"/>
      <c r="BQ23" s="662"/>
      <c r="BR23" s="662"/>
      <c r="BS23" s="663" t="s">
        <v>131</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33</v>
      </c>
      <c r="S24" s="660"/>
      <c r="T24" s="660"/>
      <c r="U24" s="660"/>
      <c r="V24" s="660"/>
      <c r="W24" s="660"/>
      <c r="X24" s="660"/>
      <c r="Y24" s="661"/>
      <c r="Z24" s="662">
        <v>0</v>
      </c>
      <c r="AA24" s="662"/>
      <c r="AB24" s="662"/>
      <c r="AC24" s="662"/>
      <c r="AD24" s="663" t="s">
        <v>131</v>
      </c>
      <c r="AE24" s="663"/>
      <c r="AF24" s="663"/>
      <c r="AG24" s="663"/>
      <c r="AH24" s="663"/>
      <c r="AI24" s="663"/>
      <c r="AJ24" s="663"/>
      <c r="AK24" s="663"/>
      <c r="AL24" s="664" t="s">
        <v>131</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242</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48594176</v>
      </c>
      <c r="CS24" s="649"/>
      <c r="CT24" s="649"/>
      <c r="CU24" s="649"/>
      <c r="CV24" s="649"/>
      <c r="CW24" s="649"/>
      <c r="CX24" s="649"/>
      <c r="CY24" s="650"/>
      <c r="CZ24" s="653">
        <v>50.6</v>
      </c>
      <c r="DA24" s="654"/>
      <c r="DB24" s="654"/>
      <c r="DC24" s="670"/>
      <c r="DD24" s="694">
        <v>29084634</v>
      </c>
      <c r="DE24" s="649"/>
      <c r="DF24" s="649"/>
      <c r="DG24" s="649"/>
      <c r="DH24" s="649"/>
      <c r="DI24" s="649"/>
      <c r="DJ24" s="649"/>
      <c r="DK24" s="650"/>
      <c r="DL24" s="694">
        <v>28772440</v>
      </c>
      <c r="DM24" s="649"/>
      <c r="DN24" s="649"/>
      <c r="DO24" s="649"/>
      <c r="DP24" s="649"/>
      <c r="DQ24" s="649"/>
      <c r="DR24" s="649"/>
      <c r="DS24" s="649"/>
      <c r="DT24" s="649"/>
      <c r="DU24" s="649"/>
      <c r="DV24" s="650"/>
      <c r="DW24" s="653">
        <v>54.2</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56978372</v>
      </c>
      <c r="S25" s="660"/>
      <c r="T25" s="660"/>
      <c r="U25" s="660"/>
      <c r="V25" s="660"/>
      <c r="W25" s="660"/>
      <c r="X25" s="660"/>
      <c r="Y25" s="661"/>
      <c r="Z25" s="662">
        <v>56.6</v>
      </c>
      <c r="AA25" s="662"/>
      <c r="AB25" s="662"/>
      <c r="AC25" s="662"/>
      <c r="AD25" s="663">
        <v>52779823</v>
      </c>
      <c r="AE25" s="663"/>
      <c r="AF25" s="663"/>
      <c r="AG25" s="663"/>
      <c r="AH25" s="663"/>
      <c r="AI25" s="663"/>
      <c r="AJ25" s="663"/>
      <c r="AK25" s="663"/>
      <c r="AL25" s="664">
        <v>99.4</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17822634</v>
      </c>
      <c r="CS25" s="691"/>
      <c r="CT25" s="691"/>
      <c r="CU25" s="691"/>
      <c r="CV25" s="691"/>
      <c r="CW25" s="691"/>
      <c r="CX25" s="691"/>
      <c r="CY25" s="692"/>
      <c r="CZ25" s="664">
        <v>18.600000000000001</v>
      </c>
      <c r="DA25" s="689"/>
      <c r="DB25" s="689"/>
      <c r="DC25" s="693"/>
      <c r="DD25" s="668">
        <v>16314215</v>
      </c>
      <c r="DE25" s="691"/>
      <c r="DF25" s="691"/>
      <c r="DG25" s="691"/>
      <c r="DH25" s="691"/>
      <c r="DI25" s="691"/>
      <c r="DJ25" s="691"/>
      <c r="DK25" s="692"/>
      <c r="DL25" s="668">
        <v>16065621</v>
      </c>
      <c r="DM25" s="691"/>
      <c r="DN25" s="691"/>
      <c r="DO25" s="691"/>
      <c r="DP25" s="691"/>
      <c r="DQ25" s="691"/>
      <c r="DR25" s="691"/>
      <c r="DS25" s="691"/>
      <c r="DT25" s="691"/>
      <c r="DU25" s="691"/>
      <c r="DV25" s="692"/>
      <c r="DW25" s="664">
        <v>30.3</v>
      </c>
      <c r="DX25" s="689"/>
      <c r="DY25" s="689"/>
      <c r="DZ25" s="689"/>
      <c r="EA25" s="689"/>
      <c r="EB25" s="689"/>
      <c r="EC25" s="690"/>
    </row>
    <row r="26" spans="2:133" ht="11.25" customHeight="1" x14ac:dyDescent="0.15">
      <c r="B26" s="656" t="s">
        <v>295</v>
      </c>
      <c r="C26" s="657"/>
      <c r="D26" s="657"/>
      <c r="E26" s="657"/>
      <c r="F26" s="657"/>
      <c r="G26" s="657"/>
      <c r="H26" s="657"/>
      <c r="I26" s="657"/>
      <c r="J26" s="657"/>
      <c r="K26" s="657"/>
      <c r="L26" s="657"/>
      <c r="M26" s="657"/>
      <c r="N26" s="657"/>
      <c r="O26" s="657"/>
      <c r="P26" s="657"/>
      <c r="Q26" s="658"/>
      <c r="R26" s="659">
        <v>47915</v>
      </c>
      <c r="S26" s="660"/>
      <c r="T26" s="660"/>
      <c r="U26" s="660"/>
      <c r="V26" s="660"/>
      <c r="W26" s="660"/>
      <c r="X26" s="660"/>
      <c r="Y26" s="661"/>
      <c r="Z26" s="662">
        <v>0</v>
      </c>
      <c r="AA26" s="662"/>
      <c r="AB26" s="662"/>
      <c r="AC26" s="662"/>
      <c r="AD26" s="663">
        <v>47915</v>
      </c>
      <c r="AE26" s="663"/>
      <c r="AF26" s="663"/>
      <c r="AG26" s="663"/>
      <c r="AH26" s="663"/>
      <c r="AI26" s="663"/>
      <c r="AJ26" s="663"/>
      <c r="AK26" s="663"/>
      <c r="AL26" s="664">
        <v>0.1</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11121259</v>
      </c>
      <c r="CS26" s="660"/>
      <c r="CT26" s="660"/>
      <c r="CU26" s="660"/>
      <c r="CV26" s="660"/>
      <c r="CW26" s="660"/>
      <c r="CX26" s="660"/>
      <c r="CY26" s="661"/>
      <c r="CZ26" s="664">
        <v>11.6</v>
      </c>
      <c r="DA26" s="689"/>
      <c r="DB26" s="689"/>
      <c r="DC26" s="693"/>
      <c r="DD26" s="668">
        <v>10000978</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298</v>
      </c>
      <c r="C27" s="657"/>
      <c r="D27" s="657"/>
      <c r="E27" s="657"/>
      <c r="F27" s="657"/>
      <c r="G27" s="657"/>
      <c r="H27" s="657"/>
      <c r="I27" s="657"/>
      <c r="J27" s="657"/>
      <c r="K27" s="657"/>
      <c r="L27" s="657"/>
      <c r="M27" s="657"/>
      <c r="N27" s="657"/>
      <c r="O27" s="657"/>
      <c r="P27" s="657"/>
      <c r="Q27" s="658"/>
      <c r="R27" s="659">
        <v>894636</v>
      </c>
      <c r="S27" s="660"/>
      <c r="T27" s="660"/>
      <c r="U27" s="660"/>
      <c r="V27" s="660"/>
      <c r="W27" s="660"/>
      <c r="X27" s="660"/>
      <c r="Y27" s="661"/>
      <c r="Z27" s="662">
        <v>0.9</v>
      </c>
      <c r="AA27" s="662"/>
      <c r="AB27" s="662"/>
      <c r="AC27" s="662"/>
      <c r="AD27" s="663" t="s">
        <v>131</v>
      </c>
      <c r="AE27" s="663"/>
      <c r="AF27" s="663"/>
      <c r="AG27" s="663"/>
      <c r="AH27" s="663"/>
      <c r="AI27" s="663"/>
      <c r="AJ27" s="663"/>
      <c r="AK27" s="663"/>
      <c r="AL27" s="664" t="s">
        <v>131</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47725546</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23853685</v>
      </c>
      <c r="CS27" s="691"/>
      <c r="CT27" s="691"/>
      <c r="CU27" s="691"/>
      <c r="CV27" s="691"/>
      <c r="CW27" s="691"/>
      <c r="CX27" s="691"/>
      <c r="CY27" s="692"/>
      <c r="CZ27" s="664">
        <v>24.8</v>
      </c>
      <c r="DA27" s="689"/>
      <c r="DB27" s="689"/>
      <c r="DC27" s="693"/>
      <c r="DD27" s="668">
        <v>6000703</v>
      </c>
      <c r="DE27" s="691"/>
      <c r="DF27" s="691"/>
      <c r="DG27" s="691"/>
      <c r="DH27" s="691"/>
      <c r="DI27" s="691"/>
      <c r="DJ27" s="691"/>
      <c r="DK27" s="692"/>
      <c r="DL27" s="668">
        <v>6000703</v>
      </c>
      <c r="DM27" s="691"/>
      <c r="DN27" s="691"/>
      <c r="DO27" s="691"/>
      <c r="DP27" s="691"/>
      <c r="DQ27" s="691"/>
      <c r="DR27" s="691"/>
      <c r="DS27" s="691"/>
      <c r="DT27" s="691"/>
      <c r="DU27" s="691"/>
      <c r="DV27" s="692"/>
      <c r="DW27" s="664">
        <v>11.3</v>
      </c>
      <c r="DX27" s="689"/>
      <c r="DY27" s="689"/>
      <c r="DZ27" s="689"/>
      <c r="EA27" s="689"/>
      <c r="EB27" s="689"/>
      <c r="EC27" s="690"/>
    </row>
    <row r="28" spans="2:133" ht="11.25" customHeight="1" x14ac:dyDescent="0.15">
      <c r="B28" s="656" t="s">
        <v>301</v>
      </c>
      <c r="C28" s="657"/>
      <c r="D28" s="657"/>
      <c r="E28" s="657"/>
      <c r="F28" s="657"/>
      <c r="G28" s="657"/>
      <c r="H28" s="657"/>
      <c r="I28" s="657"/>
      <c r="J28" s="657"/>
      <c r="K28" s="657"/>
      <c r="L28" s="657"/>
      <c r="M28" s="657"/>
      <c r="N28" s="657"/>
      <c r="O28" s="657"/>
      <c r="P28" s="657"/>
      <c r="Q28" s="658"/>
      <c r="R28" s="659">
        <v>908875</v>
      </c>
      <c r="S28" s="660"/>
      <c r="T28" s="660"/>
      <c r="U28" s="660"/>
      <c r="V28" s="660"/>
      <c r="W28" s="660"/>
      <c r="X28" s="660"/>
      <c r="Y28" s="661"/>
      <c r="Z28" s="662">
        <v>0.9</v>
      </c>
      <c r="AA28" s="662"/>
      <c r="AB28" s="662"/>
      <c r="AC28" s="662"/>
      <c r="AD28" s="663">
        <v>163629</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6917857</v>
      </c>
      <c r="CS28" s="660"/>
      <c r="CT28" s="660"/>
      <c r="CU28" s="660"/>
      <c r="CV28" s="660"/>
      <c r="CW28" s="660"/>
      <c r="CX28" s="660"/>
      <c r="CY28" s="661"/>
      <c r="CZ28" s="664">
        <v>7.2</v>
      </c>
      <c r="DA28" s="689"/>
      <c r="DB28" s="689"/>
      <c r="DC28" s="693"/>
      <c r="DD28" s="668">
        <v>6769716</v>
      </c>
      <c r="DE28" s="660"/>
      <c r="DF28" s="660"/>
      <c r="DG28" s="660"/>
      <c r="DH28" s="660"/>
      <c r="DI28" s="660"/>
      <c r="DJ28" s="660"/>
      <c r="DK28" s="661"/>
      <c r="DL28" s="668">
        <v>6706116</v>
      </c>
      <c r="DM28" s="660"/>
      <c r="DN28" s="660"/>
      <c r="DO28" s="660"/>
      <c r="DP28" s="660"/>
      <c r="DQ28" s="660"/>
      <c r="DR28" s="660"/>
      <c r="DS28" s="660"/>
      <c r="DT28" s="660"/>
      <c r="DU28" s="660"/>
      <c r="DV28" s="661"/>
      <c r="DW28" s="664">
        <v>12.6</v>
      </c>
      <c r="DX28" s="689"/>
      <c r="DY28" s="689"/>
      <c r="DZ28" s="689"/>
      <c r="EA28" s="689"/>
      <c r="EB28" s="689"/>
      <c r="EC28" s="690"/>
    </row>
    <row r="29" spans="2:133" ht="11.25" customHeight="1" x14ac:dyDescent="0.15">
      <c r="B29" s="656" t="s">
        <v>303</v>
      </c>
      <c r="C29" s="657"/>
      <c r="D29" s="657"/>
      <c r="E29" s="657"/>
      <c r="F29" s="657"/>
      <c r="G29" s="657"/>
      <c r="H29" s="657"/>
      <c r="I29" s="657"/>
      <c r="J29" s="657"/>
      <c r="K29" s="657"/>
      <c r="L29" s="657"/>
      <c r="M29" s="657"/>
      <c r="N29" s="657"/>
      <c r="O29" s="657"/>
      <c r="P29" s="657"/>
      <c r="Q29" s="658"/>
      <c r="R29" s="659">
        <v>420369</v>
      </c>
      <c r="S29" s="660"/>
      <c r="T29" s="660"/>
      <c r="U29" s="660"/>
      <c r="V29" s="660"/>
      <c r="W29" s="660"/>
      <c r="X29" s="660"/>
      <c r="Y29" s="661"/>
      <c r="Z29" s="662">
        <v>0.4</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304</v>
      </c>
      <c r="CE29" s="696"/>
      <c r="CF29" s="656" t="s">
        <v>305</v>
      </c>
      <c r="CG29" s="657"/>
      <c r="CH29" s="657"/>
      <c r="CI29" s="657"/>
      <c r="CJ29" s="657"/>
      <c r="CK29" s="657"/>
      <c r="CL29" s="657"/>
      <c r="CM29" s="657"/>
      <c r="CN29" s="657"/>
      <c r="CO29" s="657"/>
      <c r="CP29" s="657"/>
      <c r="CQ29" s="658"/>
      <c r="CR29" s="659">
        <v>6917857</v>
      </c>
      <c r="CS29" s="691"/>
      <c r="CT29" s="691"/>
      <c r="CU29" s="691"/>
      <c r="CV29" s="691"/>
      <c r="CW29" s="691"/>
      <c r="CX29" s="691"/>
      <c r="CY29" s="692"/>
      <c r="CZ29" s="664">
        <v>7.2</v>
      </c>
      <c r="DA29" s="689"/>
      <c r="DB29" s="689"/>
      <c r="DC29" s="693"/>
      <c r="DD29" s="668">
        <v>6769716</v>
      </c>
      <c r="DE29" s="691"/>
      <c r="DF29" s="691"/>
      <c r="DG29" s="691"/>
      <c r="DH29" s="691"/>
      <c r="DI29" s="691"/>
      <c r="DJ29" s="691"/>
      <c r="DK29" s="692"/>
      <c r="DL29" s="668">
        <v>6706116</v>
      </c>
      <c r="DM29" s="691"/>
      <c r="DN29" s="691"/>
      <c r="DO29" s="691"/>
      <c r="DP29" s="691"/>
      <c r="DQ29" s="691"/>
      <c r="DR29" s="691"/>
      <c r="DS29" s="691"/>
      <c r="DT29" s="691"/>
      <c r="DU29" s="691"/>
      <c r="DV29" s="692"/>
      <c r="DW29" s="664">
        <v>12.6</v>
      </c>
      <c r="DX29" s="689"/>
      <c r="DY29" s="689"/>
      <c r="DZ29" s="689"/>
      <c r="EA29" s="689"/>
      <c r="EB29" s="689"/>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19593881</v>
      </c>
      <c r="S30" s="660"/>
      <c r="T30" s="660"/>
      <c r="U30" s="660"/>
      <c r="V30" s="660"/>
      <c r="W30" s="660"/>
      <c r="X30" s="660"/>
      <c r="Y30" s="661"/>
      <c r="Z30" s="662">
        <v>19.399999999999999</v>
      </c>
      <c r="AA30" s="662"/>
      <c r="AB30" s="662"/>
      <c r="AC30" s="662"/>
      <c r="AD30" s="663" t="s">
        <v>131</v>
      </c>
      <c r="AE30" s="663"/>
      <c r="AF30" s="663"/>
      <c r="AG30" s="663"/>
      <c r="AH30" s="663"/>
      <c r="AI30" s="663"/>
      <c r="AJ30" s="663"/>
      <c r="AK30" s="663"/>
      <c r="AL30" s="664" t="s">
        <v>131</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6653466</v>
      </c>
      <c r="CS30" s="660"/>
      <c r="CT30" s="660"/>
      <c r="CU30" s="660"/>
      <c r="CV30" s="660"/>
      <c r="CW30" s="660"/>
      <c r="CX30" s="660"/>
      <c r="CY30" s="661"/>
      <c r="CZ30" s="664">
        <v>6.9</v>
      </c>
      <c r="DA30" s="689"/>
      <c r="DB30" s="689"/>
      <c r="DC30" s="693"/>
      <c r="DD30" s="668">
        <v>6516432</v>
      </c>
      <c r="DE30" s="660"/>
      <c r="DF30" s="660"/>
      <c r="DG30" s="660"/>
      <c r="DH30" s="660"/>
      <c r="DI30" s="660"/>
      <c r="DJ30" s="660"/>
      <c r="DK30" s="661"/>
      <c r="DL30" s="668">
        <v>6452832</v>
      </c>
      <c r="DM30" s="660"/>
      <c r="DN30" s="660"/>
      <c r="DO30" s="660"/>
      <c r="DP30" s="660"/>
      <c r="DQ30" s="660"/>
      <c r="DR30" s="660"/>
      <c r="DS30" s="660"/>
      <c r="DT30" s="660"/>
      <c r="DU30" s="660"/>
      <c r="DV30" s="661"/>
      <c r="DW30" s="664">
        <v>12.2</v>
      </c>
      <c r="DX30" s="689"/>
      <c r="DY30" s="689"/>
      <c r="DZ30" s="689"/>
      <c r="EA30" s="689"/>
      <c r="EB30" s="689"/>
      <c r="EC30" s="690"/>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5" t="s">
        <v>311</v>
      </c>
      <c r="AQ31" s="706"/>
      <c r="AR31" s="706"/>
      <c r="AS31" s="706"/>
      <c r="AT31" s="711" t="s">
        <v>312</v>
      </c>
      <c r="AU31" s="218"/>
      <c r="AV31" s="218"/>
      <c r="AW31" s="218"/>
      <c r="AX31" s="645" t="s">
        <v>188</v>
      </c>
      <c r="AY31" s="646"/>
      <c r="AZ31" s="646"/>
      <c r="BA31" s="646"/>
      <c r="BB31" s="646"/>
      <c r="BC31" s="646"/>
      <c r="BD31" s="646"/>
      <c r="BE31" s="646"/>
      <c r="BF31" s="647"/>
      <c r="BG31" s="715">
        <v>99.5</v>
      </c>
      <c r="BH31" s="703"/>
      <c r="BI31" s="703"/>
      <c r="BJ31" s="703"/>
      <c r="BK31" s="703"/>
      <c r="BL31" s="703"/>
      <c r="BM31" s="654">
        <v>98.6</v>
      </c>
      <c r="BN31" s="703"/>
      <c r="BO31" s="703"/>
      <c r="BP31" s="703"/>
      <c r="BQ31" s="704"/>
      <c r="BR31" s="715">
        <v>99.4</v>
      </c>
      <c r="BS31" s="703"/>
      <c r="BT31" s="703"/>
      <c r="BU31" s="703"/>
      <c r="BV31" s="703"/>
      <c r="BW31" s="703"/>
      <c r="BX31" s="654">
        <v>98.5</v>
      </c>
      <c r="BY31" s="703"/>
      <c r="BZ31" s="703"/>
      <c r="CA31" s="703"/>
      <c r="CB31" s="704"/>
      <c r="CD31" s="697"/>
      <c r="CE31" s="698"/>
      <c r="CF31" s="656" t="s">
        <v>313</v>
      </c>
      <c r="CG31" s="657"/>
      <c r="CH31" s="657"/>
      <c r="CI31" s="657"/>
      <c r="CJ31" s="657"/>
      <c r="CK31" s="657"/>
      <c r="CL31" s="657"/>
      <c r="CM31" s="657"/>
      <c r="CN31" s="657"/>
      <c r="CO31" s="657"/>
      <c r="CP31" s="657"/>
      <c r="CQ31" s="658"/>
      <c r="CR31" s="659">
        <v>264391</v>
      </c>
      <c r="CS31" s="691"/>
      <c r="CT31" s="691"/>
      <c r="CU31" s="691"/>
      <c r="CV31" s="691"/>
      <c r="CW31" s="691"/>
      <c r="CX31" s="691"/>
      <c r="CY31" s="692"/>
      <c r="CZ31" s="664">
        <v>0.3</v>
      </c>
      <c r="DA31" s="689"/>
      <c r="DB31" s="689"/>
      <c r="DC31" s="693"/>
      <c r="DD31" s="668">
        <v>253284</v>
      </c>
      <c r="DE31" s="691"/>
      <c r="DF31" s="691"/>
      <c r="DG31" s="691"/>
      <c r="DH31" s="691"/>
      <c r="DI31" s="691"/>
      <c r="DJ31" s="691"/>
      <c r="DK31" s="692"/>
      <c r="DL31" s="668">
        <v>253284</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6568519</v>
      </c>
      <c r="S32" s="660"/>
      <c r="T32" s="660"/>
      <c r="U32" s="660"/>
      <c r="V32" s="660"/>
      <c r="W32" s="660"/>
      <c r="X32" s="660"/>
      <c r="Y32" s="661"/>
      <c r="Z32" s="662">
        <v>6.5</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315</v>
      </c>
      <c r="AX32" s="656" t="s">
        <v>316</v>
      </c>
      <c r="AY32" s="657"/>
      <c r="AZ32" s="657"/>
      <c r="BA32" s="657"/>
      <c r="BB32" s="657"/>
      <c r="BC32" s="657"/>
      <c r="BD32" s="657"/>
      <c r="BE32" s="657"/>
      <c r="BF32" s="658"/>
      <c r="BG32" s="716">
        <v>99.1</v>
      </c>
      <c r="BH32" s="691"/>
      <c r="BI32" s="691"/>
      <c r="BJ32" s="691"/>
      <c r="BK32" s="691"/>
      <c r="BL32" s="691"/>
      <c r="BM32" s="665">
        <v>97.9</v>
      </c>
      <c r="BN32" s="691"/>
      <c r="BO32" s="691"/>
      <c r="BP32" s="691"/>
      <c r="BQ32" s="714"/>
      <c r="BR32" s="716">
        <v>99.1</v>
      </c>
      <c r="BS32" s="691"/>
      <c r="BT32" s="691"/>
      <c r="BU32" s="691"/>
      <c r="BV32" s="691"/>
      <c r="BW32" s="691"/>
      <c r="BX32" s="665">
        <v>97.9</v>
      </c>
      <c r="BY32" s="691"/>
      <c r="BZ32" s="691"/>
      <c r="CA32" s="691"/>
      <c r="CB32" s="714"/>
      <c r="CD32" s="699"/>
      <c r="CE32" s="700"/>
      <c r="CF32" s="656" t="s">
        <v>317</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3"/>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242</v>
      </c>
      <c r="DX32" s="689"/>
      <c r="DY32" s="689"/>
      <c r="DZ32" s="689"/>
      <c r="EA32" s="689"/>
      <c r="EB32" s="689"/>
      <c r="EC32" s="690"/>
    </row>
    <row r="33" spans="2:133" ht="11.25" customHeight="1" x14ac:dyDescent="0.15">
      <c r="B33" s="656" t="s">
        <v>318</v>
      </c>
      <c r="C33" s="657"/>
      <c r="D33" s="657"/>
      <c r="E33" s="657"/>
      <c r="F33" s="657"/>
      <c r="G33" s="657"/>
      <c r="H33" s="657"/>
      <c r="I33" s="657"/>
      <c r="J33" s="657"/>
      <c r="K33" s="657"/>
      <c r="L33" s="657"/>
      <c r="M33" s="657"/>
      <c r="N33" s="657"/>
      <c r="O33" s="657"/>
      <c r="P33" s="657"/>
      <c r="Q33" s="658"/>
      <c r="R33" s="659">
        <v>360921</v>
      </c>
      <c r="S33" s="660"/>
      <c r="T33" s="660"/>
      <c r="U33" s="660"/>
      <c r="V33" s="660"/>
      <c r="W33" s="660"/>
      <c r="X33" s="660"/>
      <c r="Y33" s="661"/>
      <c r="Z33" s="662">
        <v>0.4</v>
      </c>
      <c r="AA33" s="662"/>
      <c r="AB33" s="662"/>
      <c r="AC33" s="662"/>
      <c r="AD33" s="663">
        <v>37580</v>
      </c>
      <c r="AE33" s="663"/>
      <c r="AF33" s="663"/>
      <c r="AG33" s="663"/>
      <c r="AH33" s="663"/>
      <c r="AI33" s="663"/>
      <c r="AJ33" s="663"/>
      <c r="AK33" s="663"/>
      <c r="AL33" s="664">
        <v>0.1</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99.7</v>
      </c>
      <c r="BH33" s="718"/>
      <c r="BI33" s="718"/>
      <c r="BJ33" s="718"/>
      <c r="BK33" s="718"/>
      <c r="BL33" s="718"/>
      <c r="BM33" s="719">
        <v>99.1</v>
      </c>
      <c r="BN33" s="718"/>
      <c r="BO33" s="718"/>
      <c r="BP33" s="718"/>
      <c r="BQ33" s="720"/>
      <c r="BR33" s="717">
        <v>99.6</v>
      </c>
      <c r="BS33" s="718"/>
      <c r="BT33" s="718"/>
      <c r="BU33" s="718"/>
      <c r="BV33" s="718"/>
      <c r="BW33" s="718"/>
      <c r="BX33" s="719">
        <v>98.9</v>
      </c>
      <c r="BY33" s="718"/>
      <c r="BZ33" s="718"/>
      <c r="CA33" s="718"/>
      <c r="CB33" s="720"/>
      <c r="CD33" s="656" t="s">
        <v>320</v>
      </c>
      <c r="CE33" s="657"/>
      <c r="CF33" s="657"/>
      <c r="CG33" s="657"/>
      <c r="CH33" s="657"/>
      <c r="CI33" s="657"/>
      <c r="CJ33" s="657"/>
      <c r="CK33" s="657"/>
      <c r="CL33" s="657"/>
      <c r="CM33" s="657"/>
      <c r="CN33" s="657"/>
      <c r="CO33" s="657"/>
      <c r="CP33" s="657"/>
      <c r="CQ33" s="658"/>
      <c r="CR33" s="659">
        <v>34782542</v>
      </c>
      <c r="CS33" s="691"/>
      <c r="CT33" s="691"/>
      <c r="CU33" s="691"/>
      <c r="CV33" s="691"/>
      <c r="CW33" s="691"/>
      <c r="CX33" s="691"/>
      <c r="CY33" s="692"/>
      <c r="CZ33" s="664">
        <v>36.200000000000003</v>
      </c>
      <c r="DA33" s="689"/>
      <c r="DB33" s="689"/>
      <c r="DC33" s="693"/>
      <c r="DD33" s="668">
        <v>25706261</v>
      </c>
      <c r="DE33" s="691"/>
      <c r="DF33" s="691"/>
      <c r="DG33" s="691"/>
      <c r="DH33" s="691"/>
      <c r="DI33" s="691"/>
      <c r="DJ33" s="691"/>
      <c r="DK33" s="692"/>
      <c r="DL33" s="668">
        <v>18695571</v>
      </c>
      <c r="DM33" s="691"/>
      <c r="DN33" s="691"/>
      <c r="DO33" s="691"/>
      <c r="DP33" s="691"/>
      <c r="DQ33" s="691"/>
      <c r="DR33" s="691"/>
      <c r="DS33" s="691"/>
      <c r="DT33" s="691"/>
      <c r="DU33" s="691"/>
      <c r="DV33" s="692"/>
      <c r="DW33" s="664">
        <v>35.200000000000003</v>
      </c>
      <c r="DX33" s="689"/>
      <c r="DY33" s="689"/>
      <c r="DZ33" s="689"/>
      <c r="EA33" s="689"/>
      <c r="EB33" s="689"/>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1801165</v>
      </c>
      <c r="S34" s="660"/>
      <c r="T34" s="660"/>
      <c r="U34" s="660"/>
      <c r="V34" s="660"/>
      <c r="W34" s="660"/>
      <c r="X34" s="660"/>
      <c r="Y34" s="661"/>
      <c r="Z34" s="662">
        <v>1.8</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14969361</v>
      </c>
      <c r="CS34" s="660"/>
      <c r="CT34" s="660"/>
      <c r="CU34" s="660"/>
      <c r="CV34" s="660"/>
      <c r="CW34" s="660"/>
      <c r="CX34" s="660"/>
      <c r="CY34" s="661"/>
      <c r="CZ34" s="664">
        <v>15.6</v>
      </c>
      <c r="DA34" s="689"/>
      <c r="DB34" s="689"/>
      <c r="DC34" s="693"/>
      <c r="DD34" s="668">
        <v>9625929</v>
      </c>
      <c r="DE34" s="660"/>
      <c r="DF34" s="660"/>
      <c r="DG34" s="660"/>
      <c r="DH34" s="660"/>
      <c r="DI34" s="660"/>
      <c r="DJ34" s="660"/>
      <c r="DK34" s="661"/>
      <c r="DL34" s="668">
        <v>7905922</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1632552</v>
      </c>
      <c r="S35" s="660"/>
      <c r="T35" s="660"/>
      <c r="U35" s="660"/>
      <c r="V35" s="660"/>
      <c r="W35" s="660"/>
      <c r="X35" s="660"/>
      <c r="Y35" s="661"/>
      <c r="Z35" s="662">
        <v>1.6</v>
      </c>
      <c r="AA35" s="662"/>
      <c r="AB35" s="662"/>
      <c r="AC35" s="662"/>
      <c r="AD35" s="663" t="s">
        <v>242</v>
      </c>
      <c r="AE35" s="663"/>
      <c r="AF35" s="663"/>
      <c r="AG35" s="663"/>
      <c r="AH35" s="663"/>
      <c r="AI35" s="663"/>
      <c r="AJ35" s="663"/>
      <c r="AK35" s="663"/>
      <c r="AL35" s="664" t="s">
        <v>131</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1331007</v>
      </c>
      <c r="CS35" s="691"/>
      <c r="CT35" s="691"/>
      <c r="CU35" s="691"/>
      <c r="CV35" s="691"/>
      <c r="CW35" s="691"/>
      <c r="CX35" s="691"/>
      <c r="CY35" s="692"/>
      <c r="CZ35" s="664">
        <v>1.4</v>
      </c>
      <c r="DA35" s="689"/>
      <c r="DB35" s="689"/>
      <c r="DC35" s="693"/>
      <c r="DD35" s="668">
        <v>1295555</v>
      </c>
      <c r="DE35" s="691"/>
      <c r="DF35" s="691"/>
      <c r="DG35" s="691"/>
      <c r="DH35" s="691"/>
      <c r="DI35" s="691"/>
      <c r="DJ35" s="691"/>
      <c r="DK35" s="692"/>
      <c r="DL35" s="668">
        <v>1295555</v>
      </c>
      <c r="DM35" s="691"/>
      <c r="DN35" s="691"/>
      <c r="DO35" s="691"/>
      <c r="DP35" s="691"/>
      <c r="DQ35" s="691"/>
      <c r="DR35" s="691"/>
      <c r="DS35" s="691"/>
      <c r="DT35" s="691"/>
      <c r="DU35" s="691"/>
      <c r="DV35" s="692"/>
      <c r="DW35" s="664">
        <v>2.4</v>
      </c>
      <c r="DX35" s="689"/>
      <c r="DY35" s="689"/>
      <c r="DZ35" s="689"/>
      <c r="EA35" s="689"/>
      <c r="EB35" s="689"/>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4382662</v>
      </c>
      <c r="S36" s="660"/>
      <c r="T36" s="660"/>
      <c r="U36" s="660"/>
      <c r="V36" s="660"/>
      <c r="W36" s="660"/>
      <c r="X36" s="660"/>
      <c r="Y36" s="661"/>
      <c r="Z36" s="662">
        <v>4.4000000000000004</v>
      </c>
      <c r="AA36" s="662"/>
      <c r="AB36" s="662"/>
      <c r="AC36" s="662"/>
      <c r="AD36" s="663" t="s">
        <v>131</v>
      </c>
      <c r="AE36" s="663"/>
      <c r="AF36" s="663"/>
      <c r="AG36" s="663"/>
      <c r="AH36" s="663"/>
      <c r="AI36" s="663"/>
      <c r="AJ36" s="663"/>
      <c r="AK36" s="663"/>
      <c r="AL36" s="664" t="s">
        <v>131</v>
      </c>
      <c r="AM36" s="665"/>
      <c r="AN36" s="665"/>
      <c r="AO36" s="666"/>
      <c r="AP36" s="222"/>
      <c r="AQ36" s="725" t="s">
        <v>328</v>
      </c>
      <c r="AR36" s="726"/>
      <c r="AS36" s="726"/>
      <c r="AT36" s="726"/>
      <c r="AU36" s="726"/>
      <c r="AV36" s="726"/>
      <c r="AW36" s="726"/>
      <c r="AX36" s="726"/>
      <c r="AY36" s="727"/>
      <c r="AZ36" s="648">
        <v>10856821</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68138</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7588087</v>
      </c>
      <c r="CS36" s="660"/>
      <c r="CT36" s="660"/>
      <c r="CU36" s="660"/>
      <c r="CV36" s="660"/>
      <c r="CW36" s="660"/>
      <c r="CX36" s="660"/>
      <c r="CY36" s="661"/>
      <c r="CZ36" s="664">
        <v>7.9</v>
      </c>
      <c r="DA36" s="689"/>
      <c r="DB36" s="689"/>
      <c r="DC36" s="693"/>
      <c r="DD36" s="668">
        <v>6235756</v>
      </c>
      <c r="DE36" s="660"/>
      <c r="DF36" s="660"/>
      <c r="DG36" s="660"/>
      <c r="DH36" s="660"/>
      <c r="DI36" s="660"/>
      <c r="DJ36" s="660"/>
      <c r="DK36" s="661"/>
      <c r="DL36" s="668">
        <v>3771878</v>
      </c>
      <c r="DM36" s="660"/>
      <c r="DN36" s="660"/>
      <c r="DO36" s="660"/>
      <c r="DP36" s="660"/>
      <c r="DQ36" s="660"/>
      <c r="DR36" s="660"/>
      <c r="DS36" s="660"/>
      <c r="DT36" s="660"/>
      <c r="DU36" s="660"/>
      <c r="DV36" s="661"/>
      <c r="DW36" s="664">
        <v>7.1</v>
      </c>
      <c r="DX36" s="689"/>
      <c r="DY36" s="689"/>
      <c r="DZ36" s="689"/>
      <c r="EA36" s="689"/>
      <c r="EB36" s="689"/>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1332287</v>
      </c>
      <c r="S37" s="660"/>
      <c r="T37" s="660"/>
      <c r="U37" s="660"/>
      <c r="V37" s="660"/>
      <c r="W37" s="660"/>
      <c r="X37" s="660"/>
      <c r="Y37" s="661"/>
      <c r="Z37" s="662">
        <v>1.3</v>
      </c>
      <c r="AA37" s="662"/>
      <c r="AB37" s="662"/>
      <c r="AC37" s="662"/>
      <c r="AD37" s="663">
        <v>50633</v>
      </c>
      <c r="AE37" s="663"/>
      <c r="AF37" s="663"/>
      <c r="AG37" s="663"/>
      <c r="AH37" s="663"/>
      <c r="AI37" s="663"/>
      <c r="AJ37" s="663"/>
      <c r="AK37" s="663"/>
      <c r="AL37" s="664">
        <v>0.1</v>
      </c>
      <c r="AM37" s="665"/>
      <c r="AN37" s="665"/>
      <c r="AO37" s="666"/>
      <c r="AQ37" s="722" t="s">
        <v>332</v>
      </c>
      <c r="AR37" s="723"/>
      <c r="AS37" s="723"/>
      <c r="AT37" s="723"/>
      <c r="AU37" s="723"/>
      <c r="AV37" s="723"/>
      <c r="AW37" s="723"/>
      <c r="AX37" s="723"/>
      <c r="AY37" s="724"/>
      <c r="AZ37" s="659">
        <v>1813776</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-28117</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18781</v>
      </c>
      <c r="CS37" s="691"/>
      <c r="CT37" s="691"/>
      <c r="CU37" s="691"/>
      <c r="CV37" s="691"/>
      <c r="CW37" s="691"/>
      <c r="CX37" s="691"/>
      <c r="CY37" s="692"/>
      <c r="CZ37" s="664">
        <v>0</v>
      </c>
      <c r="DA37" s="689"/>
      <c r="DB37" s="689"/>
      <c r="DC37" s="693"/>
      <c r="DD37" s="668">
        <v>18775</v>
      </c>
      <c r="DE37" s="691"/>
      <c r="DF37" s="691"/>
      <c r="DG37" s="691"/>
      <c r="DH37" s="691"/>
      <c r="DI37" s="691"/>
      <c r="DJ37" s="691"/>
      <c r="DK37" s="692"/>
      <c r="DL37" s="668">
        <v>18775</v>
      </c>
      <c r="DM37" s="691"/>
      <c r="DN37" s="691"/>
      <c r="DO37" s="691"/>
      <c r="DP37" s="691"/>
      <c r="DQ37" s="691"/>
      <c r="DR37" s="691"/>
      <c r="DS37" s="691"/>
      <c r="DT37" s="691"/>
      <c r="DU37" s="691"/>
      <c r="DV37" s="692"/>
      <c r="DW37" s="664">
        <v>0</v>
      </c>
      <c r="DX37" s="689"/>
      <c r="DY37" s="689"/>
      <c r="DZ37" s="689"/>
      <c r="EA37" s="689"/>
      <c r="EB37" s="689"/>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5821900</v>
      </c>
      <c r="S38" s="660"/>
      <c r="T38" s="660"/>
      <c r="U38" s="660"/>
      <c r="V38" s="660"/>
      <c r="W38" s="660"/>
      <c r="X38" s="660"/>
      <c r="Y38" s="661"/>
      <c r="Z38" s="662">
        <v>5.8</v>
      </c>
      <c r="AA38" s="662"/>
      <c r="AB38" s="662"/>
      <c r="AC38" s="662"/>
      <c r="AD38" s="663" t="s">
        <v>131</v>
      </c>
      <c r="AE38" s="663"/>
      <c r="AF38" s="663"/>
      <c r="AG38" s="663"/>
      <c r="AH38" s="663"/>
      <c r="AI38" s="663"/>
      <c r="AJ38" s="663"/>
      <c r="AK38" s="663"/>
      <c r="AL38" s="664" t="s">
        <v>242</v>
      </c>
      <c r="AM38" s="665"/>
      <c r="AN38" s="665"/>
      <c r="AO38" s="666"/>
      <c r="AQ38" s="722" t="s">
        <v>336</v>
      </c>
      <c r="AR38" s="723"/>
      <c r="AS38" s="723"/>
      <c r="AT38" s="723"/>
      <c r="AU38" s="723"/>
      <c r="AV38" s="723"/>
      <c r="AW38" s="723"/>
      <c r="AX38" s="723"/>
      <c r="AY38" s="724"/>
      <c r="AZ38" s="659">
        <v>1679298</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31275</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7279073</v>
      </c>
      <c r="CS38" s="660"/>
      <c r="CT38" s="660"/>
      <c r="CU38" s="660"/>
      <c r="CV38" s="660"/>
      <c r="CW38" s="660"/>
      <c r="CX38" s="660"/>
      <c r="CY38" s="661"/>
      <c r="CZ38" s="664">
        <v>7.6</v>
      </c>
      <c r="DA38" s="689"/>
      <c r="DB38" s="689"/>
      <c r="DC38" s="693"/>
      <c r="DD38" s="668">
        <v>5883279</v>
      </c>
      <c r="DE38" s="660"/>
      <c r="DF38" s="660"/>
      <c r="DG38" s="660"/>
      <c r="DH38" s="660"/>
      <c r="DI38" s="660"/>
      <c r="DJ38" s="660"/>
      <c r="DK38" s="661"/>
      <c r="DL38" s="668">
        <v>5722216</v>
      </c>
      <c r="DM38" s="660"/>
      <c r="DN38" s="660"/>
      <c r="DO38" s="660"/>
      <c r="DP38" s="660"/>
      <c r="DQ38" s="660"/>
      <c r="DR38" s="660"/>
      <c r="DS38" s="660"/>
      <c r="DT38" s="660"/>
      <c r="DU38" s="660"/>
      <c r="DV38" s="661"/>
      <c r="DW38" s="664">
        <v>10.8</v>
      </c>
      <c r="DX38" s="689"/>
      <c r="DY38" s="689"/>
      <c r="DZ38" s="689"/>
      <c r="EA38" s="689"/>
      <c r="EB38" s="689"/>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242</v>
      </c>
      <c r="AM39" s="665"/>
      <c r="AN39" s="665"/>
      <c r="AO39" s="666"/>
      <c r="AQ39" s="722" t="s">
        <v>340</v>
      </c>
      <c r="AR39" s="723"/>
      <c r="AS39" s="723"/>
      <c r="AT39" s="723"/>
      <c r="AU39" s="723"/>
      <c r="AV39" s="723"/>
      <c r="AW39" s="723"/>
      <c r="AX39" s="723"/>
      <c r="AY39" s="724"/>
      <c r="AZ39" s="659">
        <v>84674</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47220</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3561434</v>
      </c>
      <c r="CS39" s="691"/>
      <c r="CT39" s="691"/>
      <c r="CU39" s="691"/>
      <c r="CV39" s="691"/>
      <c r="CW39" s="691"/>
      <c r="CX39" s="691"/>
      <c r="CY39" s="692"/>
      <c r="CZ39" s="664">
        <v>3.7</v>
      </c>
      <c r="DA39" s="689"/>
      <c r="DB39" s="689"/>
      <c r="DC39" s="693"/>
      <c r="DD39" s="668">
        <v>2643399</v>
      </c>
      <c r="DE39" s="691"/>
      <c r="DF39" s="691"/>
      <c r="DG39" s="691"/>
      <c r="DH39" s="691"/>
      <c r="DI39" s="691"/>
      <c r="DJ39" s="691"/>
      <c r="DK39" s="692"/>
      <c r="DL39" s="668" t="s">
        <v>131</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t="s">
        <v>131</v>
      </c>
      <c r="S40" s="660"/>
      <c r="T40" s="660"/>
      <c r="U40" s="660"/>
      <c r="V40" s="660"/>
      <c r="W40" s="660"/>
      <c r="X40" s="660"/>
      <c r="Y40" s="661"/>
      <c r="Z40" s="662" t="s">
        <v>131</v>
      </c>
      <c r="AA40" s="662"/>
      <c r="AB40" s="662"/>
      <c r="AC40" s="662"/>
      <c r="AD40" s="663" t="s">
        <v>131</v>
      </c>
      <c r="AE40" s="663"/>
      <c r="AF40" s="663"/>
      <c r="AG40" s="663"/>
      <c r="AH40" s="663"/>
      <c r="AI40" s="663"/>
      <c r="AJ40" s="663"/>
      <c r="AK40" s="663"/>
      <c r="AL40" s="664" t="s">
        <v>131</v>
      </c>
      <c r="AM40" s="665"/>
      <c r="AN40" s="665"/>
      <c r="AO40" s="666"/>
      <c r="AQ40" s="722" t="s">
        <v>344</v>
      </c>
      <c r="AR40" s="723"/>
      <c r="AS40" s="723"/>
      <c r="AT40" s="723"/>
      <c r="AU40" s="723"/>
      <c r="AV40" s="723"/>
      <c r="AW40" s="723"/>
      <c r="AX40" s="723"/>
      <c r="AY40" s="724"/>
      <c r="AZ40" s="659" t="s">
        <v>131</v>
      </c>
      <c r="BA40" s="660"/>
      <c r="BB40" s="660"/>
      <c r="BC40" s="660"/>
      <c r="BD40" s="691"/>
      <c r="BE40" s="691"/>
      <c r="BF40" s="714"/>
      <c r="BG40" s="707" t="s">
        <v>345</v>
      </c>
      <c r="BH40" s="708"/>
      <c r="BI40" s="708"/>
      <c r="BJ40" s="708"/>
      <c r="BK40" s="708"/>
      <c r="BL40" s="223"/>
      <c r="BM40" s="657" t="s">
        <v>346</v>
      </c>
      <c r="BN40" s="657"/>
      <c r="BO40" s="657"/>
      <c r="BP40" s="657"/>
      <c r="BQ40" s="657"/>
      <c r="BR40" s="657"/>
      <c r="BS40" s="657"/>
      <c r="BT40" s="657"/>
      <c r="BU40" s="658"/>
      <c r="BV40" s="659">
        <v>112</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53580</v>
      </c>
      <c r="CS40" s="660"/>
      <c r="CT40" s="660"/>
      <c r="CU40" s="660"/>
      <c r="CV40" s="660"/>
      <c r="CW40" s="660"/>
      <c r="CX40" s="660"/>
      <c r="CY40" s="661"/>
      <c r="CZ40" s="664">
        <v>0.1</v>
      </c>
      <c r="DA40" s="689"/>
      <c r="DB40" s="689"/>
      <c r="DC40" s="693"/>
      <c r="DD40" s="668">
        <v>22343</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348</v>
      </c>
      <c r="C41" s="681"/>
      <c r="D41" s="681"/>
      <c r="E41" s="681"/>
      <c r="F41" s="681"/>
      <c r="G41" s="681"/>
      <c r="H41" s="681"/>
      <c r="I41" s="681"/>
      <c r="J41" s="681"/>
      <c r="K41" s="681"/>
      <c r="L41" s="681"/>
      <c r="M41" s="681"/>
      <c r="N41" s="681"/>
      <c r="O41" s="681"/>
      <c r="P41" s="681"/>
      <c r="Q41" s="682"/>
      <c r="R41" s="731">
        <v>100744054</v>
      </c>
      <c r="S41" s="732"/>
      <c r="T41" s="732"/>
      <c r="U41" s="732"/>
      <c r="V41" s="732"/>
      <c r="W41" s="732"/>
      <c r="X41" s="732"/>
      <c r="Y41" s="736"/>
      <c r="Z41" s="737">
        <v>100</v>
      </c>
      <c r="AA41" s="737"/>
      <c r="AB41" s="737"/>
      <c r="AC41" s="737"/>
      <c r="AD41" s="738">
        <v>53079580</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1482574</v>
      </c>
      <c r="BA41" s="660"/>
      <c r="BB41" s="660"/>
      <c r="BC41" s="660"/>
      <c r="BD41" s="691"/>
      <c r="BE41" s="691"/>
      <c r="BF41" s="714"/>
      <c r="BG41" s="707"/>
      <c r="BH41" s="708"/>
      <c r="BI41" s="708"/>
      <c r="BJ41" s="708"/>
      <c r="BK41" s="708"/>
      <c r="BL41" s="223"/>
      <c r="BM41" s="657" t="s">
        <v>350</v>
      </c>
      <c r="BN41" s="657"/>
      <c r="BO41" s="657"/>
      <c r="BP41" s="657"/>
      <c r="BQ41" s="657"/>
      <c r="BR41" s="657"/>
      <c r="BS41" s="657"/>
      <c r="BT41" s="657"/>
      <c r="BU41" s="658"/>
      <c r="BV41" s="659" t="s">
        <v>242</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131</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5796499</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347</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12646285</v>
      </c>
      <c r="CS42" s="691"/>
      <c r="CT42" s="691"/>
      <c r="CU42" s="691"/>
      <c r="CV42" s="691"/>
      <c r="CW42" s="691"/>
      <c r="CX42" s="691"/>
      <c r="CY42" s="692"/>
      <c r="CZ42" s="664">
        <v>13.2</v>
      </c>
      <c r="DA42" s="689"/>
      <c r="DB42" s="689"/>
      <c r="DC42" s="693"/>
      <c r="DD42" s="668">
        <v>4518066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871170</v>
      </c>
      <c r="CS43" s="691"/>
      <c r="CT43" s="691"/>
      <c r="CU43" s="691"/>
      <c r="CV43" s="691"/>
      <c r="CW43" s="691"/>
      <c r="CX43" s="691"/>
      <c r="CY43" s="692"/>
      <c r="CZ43" s="664">
        <v>0.9</v>
      </c>
      <c r="DA43" s="689"/>
      <c r="DB43" s="689"/>
      <c r="DC43" s="693"/>
      <c r="DD43" s="668">
        <v>871170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304</v>
      </c>
      <c r="CE44" s="696"/>
      <c r="CF44" s="656" t="s">
        <v>358</v>
      </c>
      <c r="CG44" s="657"/>
      <c r="CH44" s="657"/>
      <c r="CI44" s="657"/>
      <c r="CJ44" s="657"/>
      <c r="CK44" s="657"/>
      <c r="CL44" s="657"/>
      <c r="CM44" s="657"/>
      <c r="CN44" s="657"/>
      <c r="CO44" s="657"/>
      <c r="CP44" s="657"/>
      <c r="CQ44" s="658"/>
      <c r="CR44" s="659">
        <v>12586973</v>
      </c>
      <c r="CS44" s="660"/>
      <c r="CT44" s="660"/>
      <c r="CU44" s="660"/>
      <c r="CV44" s="660"/>
      <c r="CW44" s="660"/>
      <c r="CX44" s="660"/>
      <c r="CY44" s="661"/>
      <c r="CZ44" s="664">
        <v>13.1</v>
      </c>
      <c r="DA44" s="665"/>
      <c r="DB44" s="665"/>
      <c r="DC44" s="671"/>
      <c r="DD44" s="668">
        <v>4458754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4028072</v>
      </c>
      <c r="CS45" s="691"/>
      <c r="CT45" s="691"/>
      <c r="CU45" s="691"/>
      <c r="CV45" s="691"/>
      <c r="CW45" s="691"/>
      <c r="CX45" s="691"/>
      <c r="CY45" s="692"/>
      <c r="CZ45" s="664">
        <v>4.2</v>
      </c>
      <c r="DA45" s="689"/>
      <c r="DB45" s="689"/>
      <c r="DC45" s="693"/>
      <c r="DD45" s="668">
        <v>507066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361</v>
      </c>
      <c r="CG46" s="657"/>
      <c r="CH46" s="657"/>
      <c r="CI46" s="657"/>
      <c r="CJ46" s="657"/>
      <c r="CK46" s="657"/>
      <c r="CL46" s="657"/>
      <c r="CM46" s="657"/>
      <c r="CN46" s="657"/>
      <c r="CO46" s="657"/>
      <c r="CP46" s="657"/>
      <c r="CQ46" s="658"/>
      <c r="CR46" s="659">
        <v>8317024</v>
      </c>
      <c r="CS46" s="660"/>
      <c r="CT46" s="660"/>
      <c r="CU46" s="660"/>
      <c r="CV46" s="660"/>
      <c r="CW46" s="660"/>
      <c r="CX46" s="660"/>
      <c r="CY46" s="661"/>
      <c r="CZ46" s="664">
        <v>8.6999999999999993</v>
      </c>
      <c r="DA46" s="665"/>
      <c r="DB46" s="665"/>
      <c r="DC46" s="671"/>
      <c r="DD46" s="668">
        <v>3857211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362</v>
      </c>
      <c r="CG47" s="657"/>
      <c r="CH47" s="657"/>
      <c r="CI47" s="657"/>
      <c r="CJ47" s="657"/>
      <c r="CK47" s="657"/>
      <c r="CL47" s="657"/>
      <c r="CM47" s="657"/>
      <c r="CN47" s="657"/>
      <c r="CO47" s="657"/>
      <c r="CP47" s="657"/>
      <c r="CQ47" s="658"/>
      <c r="CR47" s="659">
        <v>59312</v>
      </c>
      <c r="CS47" s="691"/>
      <c r="CT47" s="691"/>
      <c r="CU47" s="691"/>
      <c r="CV47" s="691"/>
      <c r="CW47" s="691"/>
      <c r="CX47" s="691"/>
      <c r="CY47" s="692"/>
      <c r="CZ47" s="664">
        <v>0.1</v>
      </c>
      <c r="DA47" s="689"/>
      <c r="DB47" s="689"/>
      <c r="DC47" s="693"/>
      <c r="DD47" s="668">
        <v>59312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363</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364</v>
      </c>
      <c r="CE49" s="681"/>
      <c r="CF49" s="681"/>
      <c r="CG49" s="681"/>
      <c r="CH49" s="681"/>
      <c r="CI49" s="681"/>
      <c r="CJ49" s="681"/>
      <c r="CK49" s="681"/>
      <c r="CL49" s="681"/>
      <c r="CM49" s="681"/>
      <c r="CN49" s="681"/>
      <c r="CO49" s="681"/>
      <c r="CP49" s="681"/>
      <c r="CQ49" s="682"/>
      <c r="CR49" s="731">
        <v>96023003</v>
      </c>
      <c r="CS49" s="718"/>
      <c r="CT49" s="718"/>
      <c r="CU49" s="718"/>
      <c r="CV49" s="718"/>
      <c r="CW49" s="718"/>
      <c r="CX49" s="718"/>
      <c r="CY49" s="747"/>
      <c r="CZ49" s="739">
        <v>100</v>
      </c>
      <c r="DA49" s="748"/>
      <c r="DB49" s="748"/>
      <c r="DC49" s="749"/>
      <c r="DD49" s="750">
        <v>59308961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l31LZUg6/BVMxt8/RBhbSFXQ2m7z/e4sZOnO+cvrj41khXut3k2u+4jiBjFV+Q6nxjmqwoBnAo5eSk5rPUpfw==" saltValue="tkmJ8ERaCVxaoAF0guYn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99295</v>
      </c>
      <c r="R7" s="789"/>
      <c r="S7" s="789"/>
      <c r="T7" s="789"/>
      <c r="U7" s="789"/>
      <c r="V7" s="789">
        <v>94833</v>
      </c>
      <c r="W7" s="789"/>
      <c r="X7" s="789"/>
      <c r="Y7" s="789"/>
      <c r="Z7" s="789"/>
      <c r="AA7" s="789">
        <v>4462</v>
      </c>
      <c r="AB7" s="789"/>
      <c r="AC7" s="789"/>
      <c r="AD7" s="789"/>
      <c r="AE7" s="790"/>
      <c r="AF7" s="791">
        <v>4214</v>
      </c>
      <c r="AG7" s="792"/>
      <c r="AH7" s="792"/>
      <c r="AI7" s="792"/>
      <c r="AJ7" s="793"/>
      <c r="AK7" s="794">
        <v>955</v>
      </c>
      <c r="AL7" s="795"/>
      <c r="AM7" s="795"/>
      <c r="AN7" s="795"/>
      <c r="AO7" s="795"/>
      <c r="AP7" s="795">
        <v>76072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603</v>
      </c>
      <c r="BT7" s="783"/>
      <c r="BU7" s="783"/>
      <c r="BV7" s="783"/>
      <c r="BW7" s="783"/>
      <c r="BX7" s="783"/>
      <c r="BY7" s="783"/>
      <c r="BZ7" s="783"/>
      <c r="CA7" s="783"/>
      <c r="CB7" s="783"/>
      <c r="CC7" s="783"/>
      <c r="CD7" s="783"/>
      <c r="CE7" s="783"/>
      <c r="CF7" s="783"/>
      <c r="CG7" s="798"/>
      <c r="CH7" s="779">
        <v>-8</v>
      </c>
      <c r="CI7" s="780"/>
      <c r="CJ7" s="780"/>
      <c r="CK7" s="780"/>
      <c r="CL7" s="781"/>
      <c r="CM7" s="779">
        <v>149</v>
      </c>
      <c r="CN7" s="780"/>
      <c r="CO7" s="780"/>
      <c r="CP7" s="780"/>
      <c r="CQ7" s="781"/>
      <c r="CR7" s="779">
        <v>105</v>
      </c>
      <c r="CS7" s="780"/>
      <c r="CT7" s="780"/>
      <c r="CU7" s="780"/>
      <c r="CV7" s="781"/>
      <c r="CW7" s="779">
        <v>19</v>
      </c>
      <c r="CX7" s="780"/>
      <c r="CY7" s="780"/>
      <c r="CZ7" s="780"/>
      <c r="DA7" s="781"/>
      <c r="DB7" s="779" t="s">
        <v>531</v>
      </c>
      <c r="DC7" s="780"/>
      <c r="DD7" s="780"/>
      <c r="DE7" s="780"/>
      <c r="DF7" s="781"/>
      <c r="DG7" s="779" t="s">
        <v>531</v>
      </c>
      <c r="DH7" s="780"/>
      <c r="DI7" s="780"/>
      <c r="DJ7" s="780"/>
      <c r="DK7" s="781"/>
      <c r="DL7" s="779" t="s">
        <v>531</v>
      </c>
      <c r="DM7" s="780"/>
      <c r="DN7" s="780"/>
      <c r="DO7" s="780"/>
      <c r="DP7" s="781"/>
      <c r="DQ7" s="779" t="s">
        <v>531</v>
      </c>
      <c r="DR7" s="780"/>
      <c r="DS7" s="780"/>
      <c r="DT7" s="780"/>
      <c r="DU7" s="781"/>
      <c r="DV7" s="782"/>
      <c r="DW7" s="783"/>
      <c r="DX7" s="783"/>
      <c r="DY7" s="783"/>
      <c r="DZ7" s="784"/>
      <c r="EA7" s="234"/>
    </row>
    <row r="8" spans="1:131" s="235" customFormat="1" ht="26.25" customHeight="1" x14ac:dyDescent="0.15">
      <c r="A8" s="238">
        <v>2</v>
      </c>
      <c r="B8" s="816" t="s">
        <v>388</v>
      </c>
      <c r="C8" s="817"/>
      <c r="D8" s="817"/>
      <c r="E8" s="817"/>
      <c r="F8" s="817"/>
      <c r="G8" s="817"/>
      <c r="H8" s="817"/>
      <c r="I8" s="817"/>
      <c r="J8" s="817"/>
      <c r="K8" s="817"/>
      <c r="L8" s="817"/>
      <c r="M8" s="817"/>
      <c r="N8" s="817"/>
      <c r="O8" s="817"/>
      <c r="P8" s="818"/>
      <c r="Q8" s="819">
        <v>1333</v>
      </c>
      <c r="R8" s="820"/>
      <c r="S8" s="820"/>
      <c r="T8" s="820"/>
      <c r="U8" s="820"/>
      <c r="V8" s="820">
        <v>1331</v>
      </c>
      <c r="W8" s="820"/>
      <c r="X8" s="820"/>
      <c r="Y8" s="820"/>
      <c r="Z8" s="820"/>
      <c r="AA8" s="820">
        <v>2</v>
      </c>
      <c r="AB8" s="820"/>
      <c r="AC8" s="820"/>
      <c r="AD8" s="820"/>
      <c r="AE8" s="821"/>
      <c r="AF8" s="822">
        <v>2</v>
      </c>
      <c r="AG8" s="823"/>
      <c r="AH8" s="823"/>
      <c r="AI8" s="823"/>
      <c r="AJ8" s="824"/>
      <c r="AK8" s="805">
        <v>440</v>
      </c>
      <c r="AL8" s="806"/>
      <c r="AM8" s="806"/>
      <c r="AN8" s="806"/>
      <c r="AO8" s="806"/>
      <c r="AP8" s="806">
        <v>5591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604</v>
      </c>
      <c r="BT8" s="810"/>
      <c r="BU8" s="810"/>
      <c r="BV8" s="810"/>
      <c r="BW8" s="810"/>
      <c r="BX8" s="810"/>
      <c r="BY8" s="810"/>
      <c r="BZ8" s="810"/>
      <c r="CA8" s="810"/>
      <c r="CB8" s="810"/>
      <c r="CC8" s="810"/>
      <c r="CD8" s="810"/>
      <c r="CE8" s="810"/>
      <c r="CF8" s="810"/>
      <c r="CG8" s="811"/>
      <c r="CH8" s="812">
        <v>-20</v>
      </c>
      <c r="CI8" s="813"/>
      <c r="CJ8" s="813"/>
      <c r="CK8" s="813"/>
      <c r="CL8" s="814"/>
      <c r="CM8" s="812">
        <v>297</v>
      </c>
      <c r="CN8" s="813"/>
      <c r="CO8" s="813"/>
      <c r="CP8" s="813"/>
      <c r="CQ8" s="814"/>
      <c r="CR8" s="812">
        <v>320</v>
      </c>
      <c r="CS8" s="813"/>
      <c r="CT8" s="813"/>
      <c r="CU8" s="813"/>
      <c r="CV8" s="814"/>
      <c r="CW8" s="812">
        <v>135</v>
      </c>
      <c r="CX8" s="813"/>
      <c r="CY8" s="813"/>
      <c r="CZ8" s="813"/>
      <c r="DA8" s="814"/>
      <c r="DB8" s="812" t="s">
        <v>531</v>
      </c>
      <c r="DC8" s="813"/>
      <c r="DD8" s="813"/>
      <c r="DE8" s="813"/>
      <c r="DF8" s="814"/>
      <c r="DG8" s="812" t="s">
        <v>531</v>
      </c>
      <c r="DH8" s="813"/>
      <c r="DI8" s="813"/>
      <c r="DJ8" s="813"/>
      <c r="DK8" s="814"/>
      <c r="DL8" s="812" t="s">
        <v>531</v>
      </c>
      <c r="DM8" s="813"/>
      <c r="DN8" s="813"/>
      <c r="DO8" s="813"/>
      <c r="DP8" s="814"/>
      <c r="DQ8" s="812" t="s">
        <v>531</v>
      </c>
      <c r="DR8" s="813"/>
      <c r="DS8" s="813"/>
      <c r="DT8" s="813"/>
      <c r="DU8" s="814"/>
      <c r="DV8" s="809"/>
      <c r="DW8" s="810"/>
      <c r="DX8" s="810"/>
      <c r="DY8" s="810"/>
      <c r="DZ8" s="815"/>
      <c r="EA8" s="234"/>
    </row>
    <row r="9" spans="1:131" s="235" customFormat="1" ht="26.25" customHeight="1" x14ac:dyDescent="0.15">
      <c r="A9" s="238">
        <v>3</v>
      </c>
      <c r="B9" s="816" t="s">
        <v>389</v>
      </c>
      <c r="C9" s="817"/>
      <c r="D9" s="817"/>
      <c r="E9" s="817"/>
      <c r="F9" s="817"/>
      <c r="G9" s="817"/>
      <c r="H9" s="817"/>
      <c r="I9" s="817"/>
      <c r="J9" s="817"/>
      <c r="K9" s="817"/>
      <c r="L9" s="817"/>
      <c r="M9" s="817"/>
      <c r="N9" s="817"/>
      <c r="O9" s="817"/>
      <c r="P9" s="818"/>
      <c r="Q9" s="819">
        <v>759</v>
      </c>
      <c r="R9" s="820"/>
      <c r="S9" s="820"/>
      <c r="T9" s="820"/>
      <c r="U9" s="820"/>
      <c r="V9" s="820">
        <v>502</v>
      </c>
      <c r="W9" s="820"/>
      <c r="X9" s="820"/>
      <c r="Y9" s="820"/>
      <c r="Z9" s="820"/>
      <c r="AA9" s="820">
        <v>257</v>
      </c>
      <c r="AB9" s="820"/>
      <c r="AC9" s="820"/>
      <c r="AD9" s="820"/>
      <c r="AE9" s="821"/>
      <c r="AF9" s="822">
        <v>257</v>
      </c>
      <c r="AG9" s="823"/>
      <c r="AH9" s="823"/>
      <c r="AI9" s="823"/>
      <c r="AJ9" s="824"/>
      <c r="AK9" s="805">
        <v>200</v>
      </c>
      <c r="AL9" s="806"/>
      <c r="AM9" s="806"/>
      <c r="AN9" s="806"/>
      <c r="AO9" s="806"/>
      <c r="AP9" s="806">
        <v>3415</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605</v>
      </c>
      <c r="BT9" s="810"/>
      <c r="BU9" s="810"/>
      <c r="BV9" s="810"/>
      <c r="BW9" s="810"/>
      <c r="BX9" s="810"/>
      <c r="BY9" s="810"/>
      <c r="BZ9" s="810"/>
      <c r="CA9" s="810"/>
      <c r="CB9" s="810"/>
      <c r="CC9" s="810"/>
      <c r="CD9" s="810"/>
      <c r="CE9" s="810"/>
      <c r="CF9" s="810"/>
      <c r="CG9" s="811"/>
      <c r="CH9" s="812">
        <v>-12</v>
      </c>
      <c r="CI9" s="813"/>
      <c r="CJ9" s="813"/>
      <c r="CK9" s="813"/>
      <c r="CL9" s="814"/>
      <c r="CM9" s="812">
        <v>76</v>
      </c>
      <c r="CN9" s="813"/>
      <c r="CO9" s="813"/>
      <c r="CP9" s="813"/>
      <c r="CQ9" s="814"/>
      <c r="CR9" s="812">
        <v>85</v>
      </c>
      <c r="CS9" s="813"/>
      <c r="CT9" s="813"/>
      <c r="CU9" s="813"/>
      <c r="CV9" s="814"/>
      <c r="CW9" s="812" t="s">
        <v>531</v>
      </c>
      <c r="CX9" s="813"/>
      <c r="CY9" s="813"/>
      <c r="CZ9" s="813"/>
      <c r="DA9" s="814"/>
      <c r="DB9" s="812" t="s">
        <v>531</v>
      </c>
      <c r="DC9" s="813"/>
      <c r="DD9" s="813"/>
      <c r="DE9" s="813"/>
      <c r="DF9" s="814"/>
      <c r="DG9" s="812" t="s">
        <v>531</v>
      </c>
      <c r="DH9" s="813"/>
      <c r="DI9" s="813"/>
      <c r="DJ9" s="813"/>
      <c r="DK9" s="814"/>
      <c r="DL9" s="812" t="s">
        <v>531</v>
      </c>
      <c r="DM9" s="813"/>
      <c r="DN9" s="813"/>
      <c r="DO9" s="813"/>
      <c r="DP9" s="814"/>
      <c r="DQ9" s="812" t="s">
        <v>531</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t="s">
        <v>610</v>
      </c>
      <c r="BS10" s="809" t="s">
        <v>606</v>
      </c>
      <c r="BT10" s="810"/>
      <c r="BU10" s="810"/>
      <c r="BV10" s="810"/>
      <c r="BW10" s="810"/>
      <c r="BX10" s="810"/>
      <c r="BY10" s="810"/>
      <c r="BZ10" s="810"/>
      <c r="CA10" s="810"/>
      <c r="CB10" s="810"/>
      <c r="CC10" s="810"/>
      <c r="CD10" s="810"/>
      <c r="CE10" s="810"/>
      <c r="CF10" s="810"/>
      <c r="CG10" s="811"/>
      <c r="CH10" s="812">
        <v>1</v>
      </c>
      <c r="CI10" s="813"/>
      <c r="CJ10" s="813"/>
      <c r="CK10" s="813"/>
      <c r="CL10" s="814"/>
      <c r="CM10" s="812">
        <v>152</v>
      </c>
      <c r="CN10" s="813"/>
      <c r="CO10" s="813"/>
      <c r="CP10" s="813"/>
      <c r="CQ10" s="814"/>
      <c r="CR10" s="812">
        <v>8</v>
      </c>
      <c r="CS10" s="813"/>
      <c r="CT10" s="813"/>
      <c r="CU10" s="813"/>
      <c r="CV10" s="814"/>
      <c r="CW10" s="812" t="s">
        <v>531</v>
      </c>
      <c r="CX10" s="813"/>
      <c r="CY10" s="813"/>
      <c r="CZ10" s="813"/>
      <c r="DA10" s="814"/>
      <c r="DB10" s="812" t="s">
        <v>531</v>
      </c>
      <c r="DC10" s="813"/>
      <c r="DD10" s="813"/>
      <c r="DE10" s="813"/>
      <c r="DF10" s="814"/>
      <c r="DG10" s="812">
        <v>915</v>
      </c>
      <c r="DH10" s="813"/>
      <c r="DI10" s="813"/>
      <c r="DJ10" s="813"/>
      <c r="DK10" s="814"/>
      <c r="DL10" s="812" t="s">
        <v>531</v>
      </c>
      <c r="DM10" s="813"/>
      <c r="DN10" s="813"/>
      <c r="DO10" s="813"/>
      <c r="DP10" s="814"/>
      <c r="DQ10" s="812" t="s">
        <v>531</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607</v>
      </c>
      <c r="BT11" s="810"/>
      <c r="BU11" s="810"/>
      <c r="BV11" s="810"/>
      <c r="BW11" s="810"/>
      <c r="BX11" s="810"/>
      <c r="BY11" s="810"/>
      <c r="BZ11" s="810"/>
      <c r="CA11" s="810"/>
      <c r="CB11" s="810"/>
      <c r="CC11" s="810"/>
      <c r="CD11" s="810"/>
      <c r="CE11" s="810"/>
      <c r="CF11" s="810"/>
      <c r="CG11" s="811"/>
      <c r="CH11" s="812">
        <v>22</v>
      </c>
      <c r="CI11" s="813"/>
      <c r="CJ11" s="813"/>
      <c r="CK11" s="813"/>
      <c r="CL11" s="814"/>
      <c r="CM11" s="812">
        <v>113</v>
      </c>
      <c r="CN11" s="813"/>
      <c r="CO11" s="813"/>
      <c r="CP11" s="813"/>
      <c r="CQ11" s="814"/>
      <c r="CR11" s="812">
        <v>30</v>
      </c>
      <c r="CS11" s="813"/>
      <c r="CT11" s="813"/>
      <c r="CU11" s="813"/>
      <c r="CV11" s="814"/>
      <c r="CW11" s="812" t="s">
        <v>531</v>
      </c>
      <c r="CX11" s="813"/>
      <c r="CY11" s="813"/>
      <c r="CZ11" s="813"/>
      <c r="DA11" s="814"/>
      <c r="DB11" s="812" t="s">
        <v>531</v>
      </c>
      <c r="DC11" s="813"/>
      <c r="DD11" s="813"/>
      <c r="DE11" s="813"/>
      <c r="DF11" s="814"/>
      <c r="DG11" s="812" t="s">
        <v>531</v>
      </c>
      <c r="DH11" s="813"/>
      <c r="DI11" s="813"/>
      <c r="DJ11" s="813"/>
      <c r="DK11" s="814"/>
      <c r="DL11" s="812" t="s">
        <v>531</v>
      </c>
      <c r="DM11" s="813"/>
      <c r="DN11" s="813"/>
      <c r="DO11" s="813"/>
      <c r="DP11" s="814"/>
      <c r="DQ11" s="812" t="s">
        <v>531</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608</v>
      </c>
      <c r="BT12" s="810"/>
      <c r="BU12" s="810"/>
      <c r="BV12" s="810"/>
      <c r="BW12" s="810"/>
      <c r="BX12" s="810"/>
      <c r="BY12" s="810"/>
      <c r="BZ12" s="810"/>
      <c r="CA12" s="810"/>
      <c r="CB12" s="810"/>
      <c r="CC12" s="810"/>
      <c r="CD12" s="810"/>
      <c r="CE12" s="810"/>
      <c r="CF12" s="810"/>
      <c r="CG12" s="811"/>
      <c r="CH12" s="812">
        <v>-1</v>
      </c>
      <c r="CI12" s="813"/>
      <c r="CJ12" s="813"/>
      <c r="CK12" s="813"/>
      <c r="CL12" s="814"/>
      <c r="CM12" s="812">
        <v>24</v>
      </c>
      <c r="CN12" s="813"/>
      <c r="CO12" s="813"/>
      <c r="CP12" s="813"/>
      <c r="CQ12" s="814"/>
      <c r="CR12" s="812">
        <v>10</v>
      </c>
      <c r="CS12" s="813"/>
      <c r="CT12" s="813"/>
      <c r="CU12" s="813"/>
      <c r="CV12" s="814"/>
      <c r="CW12" s="812">
        <v>57</v>
      </c>
      <c r="CX12" s="813"/>
      <c r="CY12" s="813"/>
      <c r="CZ12" s="813"/>
      <c r="DA12" s="814"/>
      <c r="DB12" s="812" t="s">
        <v>531</v>
      </c>
      <c r="DC12" s="813"/>
      <c r="DD12" s="813"/>
      <c r="DE12" s="813"/>
      <c r="DF12" s="814"/>
      <c r="DG12" s="812" t="s">
        <v>531</v>
      </c>
      <c r="DH12" s="813"/>
      <c r="DI12" s="813"/>
      <c r="DJ12" s="813"/>
      <c r="DK12" s="814"/>
      <c r="DL12" s="812" t="s">
        <v>531</v>
      </c>
      <c r="DM12" s="813"/>
      <c r="DN12" s="813"/>
      <c r="DO12" s="813"/>
      <c r="DP12" s="814"/>
      <c r="DQ12" s="812" t="s">
        <v>531</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609</v>
      </c>
      <c r="BT13" s="810"/>
      <c r="BU13" s="810"/>
      <c r="BV13" s="810"/>
      <c r="BW13" s="810"/>
      <c r="BX13" s="810"/>
      <c r="BY13" s="810"/>
      <c r="BZ13" s="810"/>
      <c r="CA13" s="810"/>
      <c r="CB13" s="810"/>
      <c r="CC13" s="810"/>
      <c r="CD13" s="810"/>
      <c r="CE13" s="810"/>
      <c r="CF13" s="810"/>
      <c r="CG13" s="811"/>
      <c r="CH13" s="812">
        <v>0</v>
      </c>
      <c r="CI13" s="813"/>
      <c r="CJ13" s="813"/>
      <c r="CK13" s="813"/>
      <c r="CL13" s="814"/>
      <c r="CM13" s="812">
        <v>85</v>
      </c>
      <c r="CN13" s="813"/>
      <c r="CO13" s="813"/>
      <c r="CP13" s="813"/>
      <c r="CQ13" s="814"/>
      <c r="CR13" s="812">
        <v>80</v>
      </c>
      <c r="CS13" s="813"/>
      <c r="CT13" s="813"/>
      <c r="CU13" s="813"/>
      <c r="CV13" s="814"/>
      <c r="CW13" s="812" t="s">
        <v>531</v>
      </c>
      <c r="CX13" s="813"/>
      <c r="CY13" s="813"/>
      <c r="CZ13" s="813"/>
      <c r="DA13" s="814"/>
      <c r="DB13" s="812" t="s">
        <v>531</v>
      </c>
      <c r="DC13" s="813"/>
      <c r="DD13" s="813"/>
      <c r="DE13" s="813"/>
      <c r="DF13" s="814"/>
      <c r="DG13" s="812" t="s">
        <v>531</v>
      </c>
      <c r="DH13" s="813"/>
      <c r="DI13" s="813"/>
      <c r="DJ13" s="813"/>
      <c r="DK13" s="814"/>
      <c r="DL13" s="812" t="s">
        <v>531</v>
      </c>
      <c r="DM13" s="813"/>
      <c r="DN13" s="813"/>
      <c r="DO13" s="813"/>
      <c r="DP13" s="814"/>
      <c r="DQ13" s="812" t="s">
        <v>531</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100744</v>
      </c>
      <c r="R23" s="829"/>
      <c r="S23" s="829"/>
      <c r="T23" s="829"/>
      <c r="U23" s="829"/>
      <c r="V23" s="829">
        <v>96023</v>
      </c>
      <c r="W23" s="829"/>
      <c r="X23" s="829"/>
      <c r="Y23" s="829"/>
      <c r="Z23" s="829"/>
      <c r="AA23" s="829">
        <v>4721</v>
      </c>
      <c r="AB23" s="829"/>
      <c r="AC23" s="829"/>
      <c r="AD23" s="829"/>
      <c r="AE23" s="830"/>
      <c r="AF23" s="831">
        <v>4472</v>
      </c>
      <c r="AG23" s="829"/>
      <c r="AH23" s="829"/>
      <c r="AI23" s="829"/>
      <c r="AJ23" s="832"/>
      <c r="AK23" s="833"/>
      <c r="AL23" s="834"/>
      <c r="AM23" s="834"/>
      <c r="AN23" s="834"/>
      <c r="AO23" s="834"/>
      <c r="AP23" s="829">
        <v>85078</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24013</v>
      </c>
      <c r="R28" s="859"/>
      <c r="S28" s="859"/>
      <c r="T28" s="859"/>
      <c r="U28" s="859"/>
      <c r="V28" s="859">
        <v>23945</v>
      </c>
      <c r="W28" s="859"/>
      <c r="X28" s="859"/>
      <c r="Y28" s="859"/>
      <c r="Z28" s="859"/>
      <c r="AA28" s="859">
        <v>68</v>
      </c>
      <c r="AB28" s="859"/>
      <c r="AC28" s="859"/>
      <c r="AD28" s="859"/>
      <c r="AE28" s="860"/>
      <c r="AF28" s="861">
        <v>68</v>
      </c>
      <c r="AG28" s="859"/>
      <c r="AH28" s="859"/>
      <c r="AI28" s="859"/>
      <c r="AJ28" s="862"/>
      <c r="AK28" s="863">
        <v>1483</v>
      </c>
      <c r="AL28" s="864"/>
      <c r="AM28" s="864"/>
      <c r="AN28" s="864"/>
      <c r="AO28" s="864"/>
      <c r="AP28" s="864" t="s">
        <v>531</v>
      </c>
      <c r="AQ28" s="864"/>
      <c r="AR28" s="864"/>
      <c r="AS28" s="864"/>
      <c r="AT28" s="864"/>
      <c r="AU28" s="864" t="s">
        <v>531</v>
      </c>
      <c r="AV28" s="864"/>
      <c r="AW28" s="864"/>
      <c r="AX28" s="864"/>
      <c r="AY28" s="864"/>
      <c r="AZ28" s="865" t="s">
        <v>531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5733</v>
      </c>
      <c r="R29" s="820"/>
      <c r="S29" s="820"/>
      <c r="T29" s="820"/>
      <c r="U29" s="820"/>
      <c r="V29" s="820">
        <v>5724</v>
      </c>
      <c r="W29" s="820"/>
      <c r="X29" s="820"/>
      <c r="Y29" s="820"/>
      <c r="Z29" s="820"/>
      <c r="AA29" s="820">
        <v>9</v>
      </c>
      <c r="AB29" s="820"/>
      <c r="AC29" s="820"/>
      <c r="AD29" s="820"/>
      <c r="AE29" s="821"/>
      <c r="AF29" s="822">
        <v>9</v>
      </c>
      <c r="AG29" s="823"/>
      <c r="AH29" s="823"/>
      <c r="AI29" s="823"/>
      <c r="AJ29" s="824"/>
      <c r="AK29" s="870">
        <v>2739</v>
      </c>
      <c r="AL29" s="866"/>
      <c r="AM29" s="866"/>
      <c r="AN29" s="866"/>
      <c r="AO29" s="866"/>
      <c r="AP29" s="866" t="s">
        <v>531</v>
      </c>
      <c r="AQ29" s="866"/>
      <c r="AR29" s="866"/>
      <c r="AS29" s="866"/>
      <c r="AT29" s="866"/>
      <c r="AU29" s="866" t="s">
        <v>531</v>
      </c>
      <c r="AV29" s="866"/>
      <c r="AW29" s="866"/>
      <c r="AX29" s="866"/>
      <c r="AY29" s="866"/>
      <c r="AZ29" s="867" t="s">
        <v>531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20923</v>
      </c>
      <c r="R30" s="820"/>
      <c r="S30" s="820"/>
      <c r="T30" s="820"/>
      <c r="U30" s="820"/>
      <c r="V30" s="820">
        <v>20549</v>
      </c>
      <c r="W30" s="820"/>
      <c r="X30" s="820"/>
      <c r="Y30" s="820"/>
      <c r="Z30" s="820"/>
      <c r="AA30" s="820">
        <v>374</v>
      </c>
      <c r="AB30" s="820"/>
      <c r="AC30" s="820"/>
      <c r="AD30" s="820"/>
      <c r="AE30" s="821"/>
      <c r="AF30" s="822">
        <v>374</v>
      </c>
      <c r="AG30" s="823"/>
      <c r="AH30" s="823"/>
      <c r="AI30" s="823"/>
      <c r="AJ30" s="824"/>
      <c r="AK30" s="870">
        <v>3007</v>
      </c>
      <c r="AL30" s="866"/>
      <c r="AM30" s="866"/>
      <c r="AN30" s="866"/>
      <c r="AO30" s="866"/>
      <c r="AP30" s="866" t="s">
        <v>531</v>
      </c>
      <c r="AQ30" s="866"/>
      <c r="AR30" s="866"/>
      <c r="AS30" s="866"/>
      <c r="AT30" s="866"/>
      <c r="AU30" s="866" t="s">
        <v>531</v>
      </c>
      <c r="AV30" s="866"/>
      <c r="AW30" s="866"/>
      <c r="AX30" s="866"/>
      <c r="AY30" s="866"/>
      <c r="AZ30" s="867" t="s">
        <v>531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50</v>
      </c>
      <c r="R31" s="820"/>
      <c r="S31" s="820"/>
      <c r="T31" s="820"/>
      <c r="U31" s="820"/>
      <c r="V31" s="820">
        <v>47</v>
      </c>
      <c r="W31" s="820"/>
      <c r="X31" s="820"/>
      <c r="Y31" s="820"/>
      <c r="Z31" s="820"/>
      <c r="AA31" s="820">
        <v>3</v>
      </c>
      <c r="AB31" s="820"/>
      <c r="AC31" s="820"/>
      <c r="AD31" s="820"/>
      <c r="AE31" s="821"/>
      <c r="AF31" s="822">
        <v>3</v>
      </c>
      <c r="AG31" s="823"/>
      <c r="AH31" s="823"/>
      <c r="AI31" s="823"/>
      <c r="AJ31" s="824"/>
      <c r="AK31" s="870" t="s">
        <v>531</v>
      </c>
      <c r="AL31" s="866"/>
      <c r="AM31" s="866"/>
      <c r="AN31" s="866"/>
      <c r="AO31" s="866"/>
      <c r="AP31" s="866" t="s">
        <v>531</v>
      </c>
      <c r="AQ31" s="866"/>
      <c r="AR31" s="866"/>
      <c r="AS31" s="866"/>
      <c r="AT31" s="866"/>
      <c r="AU31" s="866" t="s">
        <v>531</v>
      </c>
      <c r="AV31" s="866"/>
      <c r="AW31" s="866"/>
      <c r="AX31" s="866"/>
      <c r="AY31" s="866"/>
      <c r="AZ31" s="867" t="s">
        <v>531</v>
      </c>
      <c r="BA31" s="867"/>
      <c r="BB31" s="867"/>
      <c r="BC31" s="867"/>
      <c r="BD31" s="867"/>
      <c r="BE31" s="868" t="s">
        <v>595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3549</v>
      </c>
      <c r="R32" s="820"/>
      <c r="S32" s="820"/>
      <c r="T32" s="820"/>
      <c r="U32" s="820"/>
      <c r="V32" s="820">
        <v>3232</v>
      </c>
      <c r="W32" s="820"/>
      <c r="X32" s="820"/>
      <c r="Y32" s="820"/>
      <c r="Z32" s="820"/>
      <c r="AA32" s="820">
        <v>317</v>
      </c>
      <c r="AB32" s="820"/>
      <c r="AC32" s="820"/>
      <c r="AD32" s="820"/>
      <c r="AE32" s="821"/>
      <c r="AF32" s="822">
        <v>1980</v>
      </c>
      <c r="AG32" s="823"/>
      <c r="AH32" s="823"/>
      <c r="AI32" s="823"/>
      <c r="AJ32" s="824"/>
      <c r="AK32" s="870">
        <v>30</v>
      </c>
      <c r="AL32" s="866"/>
      <c r="AM32" s="866"/>
      <c r="AN32" s="866"/>
      <c r="AO32" s="866"/>
      <c r="AP32" s="866">
        <v>8365</v>
      </c>
      <c r="AQ32" s="866"/>
      <c r="AR32" s="866"/>
      <c r="AS32" s="866"/>
      <c r="AT32" s="866"/>
      <c r="AU32" s="866" t="s">
        <v>531</v>
      </c>
      <c r="AV32" s="866"/>
      <c r="AW32" s="866"/>
      <c r="AX32" s="866"/>
      <c r="AY32" s="866"/>
      <c r="AZ32" s="867" t="s">
        <v>531</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5844</v>
      </c>
      <c r="R33" s="820"/>
      <c r="S33" s="820"/>
      <c r="T33" s="820"/>
      <c r="U33" s="820"/>
      <c r="V33" s="820">
        <v>4895</v>
      </c>
      <c r="W33" s="820"/>
      <c r="X33" s="820"/>
      <c r="Y33" s="820"/>
      <c r="Z33" s="820"/>
      <c r="AA33" s="820">
        <v>949</v>
      </c>
      <c r="AB33" s="820"/>
      <c r="AC33" s="820"/>
      <c r="AD33" s="820"/>
      <c r="AE33" s="821"/>
      <c r="AF33" s="822">
        <v>1205</v>
      </c>
      <c r="AG33" s="823"/>
      <c r="AH33" s="823"/>
      <c r="AI33" s="823"/>
      <c r="AJ33" s="824"/>
      <c r="AK33" s="870">
        <v>1793</v>
      </c>
      <c r="AL33" s="866"/>
      <c r="AM33" s="866"/>
      <c r="AN33" s="866"/>
      <c r="AO33" s="866"/>
      <c r="AP33" s="866">
        <v>24112</v>
      </c>
      <c r="AQ33" s="866"/>
      <c r="AR33" s="866"/>
      <c r="AS33" s="866"/>
      <c r="AT33" s="866"/>
      <c r="AU33" s="866" t="s">
        <v>531</v>
      </c>
      <c r="AV33" s="866"/>
      <c r="AW33" s="866"/>
      <c r="AX33" s="866"/>
      <c r="AY33" s="866"/>
      <c r="AZ33" s="867" t="s">
        <v>531</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18229</v>
      </c>
      <c r="R34" s="820"/>
      <c r="S34" s="820"/>
      <c r="T34" s="820"/>
      <c r="U34" s="820"/>
      <c r="V34" s="820">
        <v>15287</v>
      </c>
      <c r="W34" s="820"/>
      <c r="X34" s="820"/>
      <c r="Y34" s="820"/>
      <c r="Z34" s="820"/>
      <c r="AA34" s="820">
        <v>2942</v>
      </c>
      <c r="AB34" s="820"/>
      <c r="AC34" s="820"/>
      <c r="AD34" s="820"/>
      <c r="AE34" s="821"/>
      <c r="AF34" s="822">
        <v>8035</v>
      </c>
      <c r="AG34" s="823"/>
      <c r="AH34" s="823"/>
      <c r="AI34" s="823"/>
      <c r="AJ34" s="824"/>
      <c r="AK34" s="870">
        <v>1316</v>
      </c>
      <c r="AL34" s="866"/>
      <c r="AM34" s="866"/>
      <c r="AN34" s="866"/>
      <c r="AO34" s="866"/>
      <c r="AP34" s="866">
        <v>1616</v>
      </c>
      <c r="AQ34" s="866"/>
      <c r="AR34" s="866"/>
      <c r="AS34" s="866"/>
      <c r="AT34" s="866"/>
      <c r="AU34" s="866" t="s">
        <v>531</v>
      </c>
      <c r="AV34" s="866"/>
      <c r="AW34" s="866"/>
      <c r="AX34" s="866"/>
      <c r="AY34" s="866"/>
      <c r="AZ34" s="867" t="s">
        <v>531</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414</v>
      </c>
      <c r="C35" s="817"/>
      <c r="D35" s="817"/>
      <c r="E35" s="817"/>
      <c r="F35" s="817"/>
      <c r="G35" s="817"/>
      <c r="H35" s="817"/>
      <c r="I35" s="817"/>
      <c r="J35" s="817"/>
      <c r="K35" s="817"/>
      <c r="L35" s="817"/>
      <c r="M35" s="817"/>
      <c r="N35" s="817"/>
      <c r="O35" s="817"/>
      <c r="P35" s="818"/>
      <c r="Q35" s="819">
        <v>885</v>
      </c>
      <c r="R35" s="820"/>
      <c r="S35" s="820"/>
      <c r="T35" s="820"/>
      <c r="U35" s="820"/>
      <c r="V35" s="820">
        <v>885</v>
      </c>
      <c r="W35" s="820"/>
      <c r="X35" s="820"/>
      <c r="Y35" s="820"/>
      <c r="Z35" s="820"/>
      <c r="AA35" s="820" t="s">
        <v>531</v>
      </c>
      <c r="AB35" s="820"/>
      <c r="AC35" s="820"/>
      <c r="AD35" s="820"/>
      <c r="AE35" s="821"/>
      <c r="AF35" s="822" t="s">
        <v>393</v>
      </c>
      <c r="AG35" s="823"/>
      <c r="AH35" s="823"/>
      <c r="AI35" s="823"/>
      <c r="AJ35" s="824"/>
      <c r="AK35" s="870" t="s">
        <v>531</v>
      </c>
      <c r="AL35" s="866"/>
      <c r="AM35" s="866"/>
      <c r="AN35" s="866"/>
      <c r="AO35" s="866"/>
      <c r="AP35" s="866" t="s">
        <v>531</v>
      </c>
      <c r="AQ35" s="866"/>
      <c r="AR35" s="866"/>
      <c r="AS35" s="866"/>
      <c r="AT35" s="866"/>
      <c r="AU35" s="866" t="s">
        <v>531</v>
      </c>
      <c r="AV35" s="866"/>
      <c r="AW35" s="866"/>
      <c r="AX35" s="866"/>
      <c r="AY35" s="866"/>
      <c r="AZ35" s="867" t="s">
        <v>531</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11675</v>
      </c>
      <c r="AG63" s="880"/>
      <c r="AH63" s="880"/>
      <c r="AI63" s="880"/>
      <c r="AJ63" s="881"/>
      <c r="AK63" s="882"/>
      <c r="AL63" s="877"/>
      <c r="AM63" s="877"/>
      <c r="AN63" s="877"/>
      <c r="AO63" s="877"/>
      <c r="AP63" s="880">
        <v>34093</v>
      </c>
      <c r="AQ63" s="880"/>
      <c r="AR63" s="880"/>
      <c r="AS63" s="880"/>
      <c r="AT63" s="880"/>
      <c r="AU63" s="880" t="s">
        <v>531</v>
      </c>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424</v>
      </c>
      <c r="AG66" s="851"/>
      <c r="AH66" s="851"/>
      <c r="AI66" s="851"/>
      <c r="AJ66" s="891"/>
      <c r="AK66" s="769" t="s">
        <v>425</v>
      </c>
      <c r="AL66" s="764"/>
      <c r="AM66" s="764"/>
      <c r="AN66" s="764"/>
      <c r="AO66" s="765"/>
      <c r="AP66" s="769" t="s">
        <v>426</v>
      </c>
      <c r="AQ66" s="770"/>
      <c r="AR66" s="770"/>
      <c r="AS66" s="770"/>
      <c r="AT66" s="771"/>
      <c r="AU66" s="769" t="s">
        <v>427</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596</v>
      </c>
      <c r="C68" s="906"/>
      <c r="D68" s="906"/>
      <c r="E68" s="906"/>
      <c r="F68" s="906"/>
      <c r="G68" s="906"/>
      <c r="H68" s="906"/>
      <c r="I68" s="906"/>
      <c r="J68" s="906"/>
      <c r="K68" s="906"/>
      <c r="L68" s="906"/>
      <c r="M68" s="906"/>
      <c r="N68" s="906"/>
      <c r="O68" s="906"/>
      <c r="P68" s="907"/>
      <c r="Q68" s="908">
        <v>585</v>
      </c>
      <c r="R68" s="902"/>
      <c r="S68" s="902"/>
      <c r="T68" s="902"/>
      <c r="U68" s="902"/>
      <c r="V68" s="902">
        <v>539</v>
      </c>
      <c r="W68" s="902"/>
      <c r="X68" s="902"/>
      <c r="Y68" s="902"/>
      <c r="Z68" s="902"/>
      <c r="AA68" s="902">
        <v>46</v>
      </c>
      <c r="AB68" s="902"/>
      <c r="AC68" s="902"/>
      <c r="AD68" s="902"/>
      <c r="AE68" s="902"/>
      <c r="AF68" s="902">
        <v>46</v>
      </c>
      <c r="AG68" s="902"/>
      <c r="AH68" s="902"/>
      <c r="AI68" s="902"/>
      <c r="AJ68" s="902"/>
      <c r="AK68" s="902">
        <v>45</v>
      </c>
      <c r="AL68" s="902"/>
      <c r="AM68" s="902"/>
      <c r="AN68" s="902"/>
      <c r="AO68" s="902"/>
      <c r="AP68" s="902" t="s">
        <v>531</v>
      </c>
      <c r="AQ68" s="902"/>
      <c r="AR68" s="902"/>
      <c r="AS68" s="902"/>
      <c r="AT68" s="902"/>
      <c r="AU68" s="902" t="s">
        <v>531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597</v>
      </c>
      <c r="C69" s="910"/>
      <c r="D69" s="910"/>
      <c r="E69" s="910"/>
      <c r="F69" s="910"/>
      <c r="G69" s="910"/>
      <c r="H69" s="910"/>
      <c r="I69" s="910"/>
      <c r="J69" s="910"/>
      <c r="K69" s="910"/>
      <c r="L69" s="910"/>
      <c r="M69" s="910"/>
      <c r="N69" s="910"/>
      <c r="O69" s="910"/>
      <c r="P69" s="911"/>
      <c r="Q69" s="912">
        <v>5467</v>
      </c>
      <c r="R69" s="866"/>
      <c r="S69" s="866"/>
      <c r="T69" s="866"/>
      <c r="U69" s="866"/>
      <c r="V69" s="866">
        <v>5467</v>
      </c>
      <c r="W69" s="866"/>
      <c r="X69" s="866"/>
      <c r="Y69" s="866"/>
      <c r="Z69" s="866"/>
      <c r="AA69" s="866" t="s">
        <v>531</v>
      </c>
      <c r="AB69" s="866"/>
      <c r="AC69" s="866"/>
      <c r="AD69" s="866"/>
      <c r="AE69" s="866"/>
      <c r="AF69" s="866">
        <v>1218</v>
      </c>
      <c r="AG69" s="866"/>
      <c r="AH69" s="866"/>
      <c r="AI69" s="866"/>
      <c r="AJ69" s="866"/>
      <c r="AK69" s="866">
        <v>878</v>
      </c>
      <c r="AL69" s="866"/>
      <c r="AM69" s="866"/>
      <c r="AN69" s="866"/>
      <c r="AO69" s="866"/>
      <c r="AP69" s="866">
        <v>1108</v>
      </c>
      <c r="AQ69" s="866"/>
      <c r="AR69" s="866"/>
      <c r="AS69" s="866"/>
      <c r="AT69" s="866"/>
      <c r="AU69" s="866" t="s">
        <v>531</v>
      </c>
      <c r="AV69" s="866"/>
      <c r="AW69" s="866"/>
      <c r="AX69" s="866"/>
      <c r="AY69" s="866"/>
      <c r="AZ69" s="868" t="s">
        <v>600</v>
      </c>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597</v>
      </c>
      <c r="C70" s="910"/>
      <c r="D70" s="910"/>
      <c r="E70" s="910"/>
      <c r="F70" s="910"/>
      <c r="G70" s="910"/>
      <c r="H70" s="910"/>
      <c r="I70" s="910"/>
      <c r="J70" s="910"/>
      <c r="K70" s="910"/>
      <c r="L70" s="910"/>
      <c r="M70" s="910"/>
      <c r="N70" s="910"/>
      <c r="O70" s="910"/>
      <c r="P70" s="911"/>
      <c r="Q70" s="912">
        <v>640</v>
      </c>
      <c r="R70" s="866"/>
      <c r="S70" s="866"/>
      <c r="T70" s="866"/>
      <c r="U70" s="866"/>
      <c r="V70" s="866">
        <v>653</v>
      </c>
      <c r="W70" s="866"/>
      <c r="X70" s="866"/>
      <c r="Y70" s="866"/>
      <c r="Z70" s="866"/>
      <c r="AA70" s="866">
        <v>-13</v>
      </c>
      <c r="AB70" s="866"/>
      <c r="AC70" s="866"/>
      <c r="AD70" s="866"/>
      <c r="AE70" s="866"/>
      <c r="AF70" s="866">
        <v>13</v>
      </c>
      <c r="AG70" s="866"/>
      <c r="AH70" s="866"/>
      <c r="AI70" s="866"/>
      <c r="AJ70" s="866"/>
      <c r="AK70" s="866">
        <v>10</v>
      </c>
      <c r="AL70" s="866"/>
      <c r="AM70" s="866"/>
      <c r="AN70" s="866"/>
      <c r="AO70" s="866"/>
      <c r="AP70" s="866">
        <v>571</v>
      </c>
      <c r="AQ70" s="866"/>
      <c r="AR70" s="866"/>
      <c r="AS70" s="866"/>
      <c r="AT70" s="866"/>
      <c r="AU70" s="866" t="s">
        <v>531</v>
      </c>
      <c r="AV70" s="866"/>
      <c r="AW70" s="866"/>
      <c r="AX70" s="866"/>
      <c r="AY70" s="866"/>
      <c r="AZ70" s="868" t="s">
        <v>601</v>
      </c>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598</v>
      </c>
      <c r="C71" s="910"/>
      <c r="D71" s="910"/>
      <c r="E71" s="910"/>
      <c r="F71" s="910"/>
      <c r="G71" s="910"/>
      <c r="H71" s="910"/>
      <c r="I71" s="910"/>
      <c r="J71" s="910"/>
      <c r="K71" s="910"/>
      <c r="L71" s="910"/>
      <c r="M71" s="910"/>
      <c r="N71" s="910"/>
      <c r="O71" s="910"/>
      <c r="P71" s="911"/>
      <c r="Q71" s="912">
        <v>129</v>
      </c>
      <c r="R71" s="866"/>
      <c r="S71" s="866"/>
      <c r="T71" s="866"/>
      <c r="U71" s="866"/>
      <c r="V71" s="866">
        <v>123</v>
      </c>
      <c r="W71" s="866"/>
      <c r="X71" s="866"/>
      <c r="Y71" s="866"/>
      <c r="Z71" s="866"/>
      <c r="AA71" s="866">
        <v>6</v>
      </c>
      <c r="AB71" s="866"/>
      <c r="AC71" s="866"/>
      <c r="AD71" s="866"/>
      <c r="AE71" s="866"/>
      <c r="AF71" s="866">
        <v>6</v>
      </c>
      <c r="AG71" s="866"/>
      <c r="AH71" s="866"/>
      <c r="AI71" s="866"/>
      <c r="AJ71" s="866"/>
      <c r="AK71" s="866" t="s">
        <v>531</v>
      </c>
      <c r="AL71" s="866"/>
      <c r="AM71" s="866"/>
      <c r="AN71" s="866"/>
      <c r="AO71" s="866"/>
      <c r="AP71" s="866" t="s">
        <v>531</v>
      </c>
      <c r="AQ71" s="866"/>
      <c r="AR71" s="866"/>
      <c r="AS71" s="866"/>
      <c r="AT71" s="866"/>
      <c r="AU71" s="866" t="s">
        <v>531</v>
      </c>
      <c r="AV71" s="866"/>
      <c r="AW71" s="866"/>
      <c r="AX71" s="866"/>
      <c r="AY71" s="866"/>
      <c r="AZ71" s="868" t="s">
        <v>602</v>
      </c>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598</v>
      </c>
      <c r="C72" s="910"/>
      <c r="D72" s="910"/>
      <c r="E72" s="910"/>
      <c r="F72" s="910"/>
      <c r="G72" s="910"/>
      <c r="H72" s="910"/>
      <c r="I72" s="910"/>
      <c r="J72" s="910"/>
      <c r="K72" s="910"/>
      <c r="L72" s="910"/>
      <c r="M72" s="910"/>
      <c r="N72" s="910"/>
      <c r="O72" s="910"/>
      <c r="P72" s="911"/>
      <c r="Q72" s="912">
        <v>466463</v>
      </c>
      <c r="R72" s="866"/>
      <c r="S72" s="866"/>
      <c r="T72" s="866"/>
      <c r="U72" s="866"/>
      <c r="V72" s="866">
        <v>453925</v>
      </c>
      <c r="W72" s="866"/>
      <c r="X72" s="866"/>
      <c r="Y72" s="866"/>
      <c r="Z72" s="866"/>
      <c r="AA72" s="866">
        <v>12537</v>
      </c>
      <c r="AB72" s="866"/>
      <c r="AC72" s="866"/>
      <c r="AD72" s="866"/>
      <c r="AE72" s="866"/>
      <c r="AF72" s="866">
        <v>12537</v>
      </c>
      <c r="AG72" s="866"/>
      <c r="AH72" s="866"/>
      <c r="AI72" s="866"/>
      <c r="AJ72" s="866"/>
      <c r="AK72" s="866" t="s">
        <v>531</v>
      </c>
      <c r="AL72" s="866"/>
      <c r="AM72" s="866"/>
      <c r="AN72" s="866"/>
      <c r="AO72" s="866"/>
      <c r="AP72" s="866" t="s">
        <v>531</v>
      </c>
      <c r="AQ72" s="866"/>
      <c r="AR72" s="866"/>
      <c r="AS72" s="866"/>
      <c r="AT72" s="866"/>
      <c r="AU72" s="866" t="s">
        <v>531</v>
      </c>
      <c r="AV72" s="866"/>
      <c r="AW72" s="866"/>
      <c r="AX72" s="866"/>
      <c r="AY72" s="866"/>
      <c r="AZ72" s="868" t="s">
        <v>601</v>
      </c>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599</v>
      </c>
      <c r="C73" s="910"/>
      <c r="D73" s="910"/>
      <c r="E73" s="910"/>
      <c r="F73" s="910"/>
      <c r="G73" s="910"/>
      <c r="H73" s="910"/>
      <c r="I73" s="910"/>
      <c r="J73" s="910"/>
      <c r="K73" s="910"/>
      <c r="L73" s="910"/>
      <c r="M73" s="910"/>
      <c r="N73" s="910"/>
      <c r="O73" s="910"/>
      <c r="P73" s="911"/>
      <c r="Q73" s="912">
        <v>301</v>
      </c>
      <c r="R73" s="866"/>
      <c r="S73" s="866"/>
      <c r="T73" s="866"/>
      <c r="U73" s="866"/>
      <c r="V73" s="866">
        <v>290</v>
      </c>
      <c r="W73" s="866"/>
      <c r="X73" s="866"/>
      <c r="Y73" s="866"/>
      <c r="Z73" s="866"/>
      <c r="AA73" s="866">
        <v>11</v>
      </c>
      <c r="AB73" s="866"/>
      <c r="AC73" s="866"/>
      <c r="AD73" s="866"/>
      <c r="AE73" s="866"/>
      <c r="AF73" s="866">
        <v>11</v>
      </c>
      <c r="AG73" s="866"/>
      <c r="AH73" s="866"/>
      <c r="AI73" s="866"/>
      <c r="AJ73" s="866"/>
      <c r="AK73" s="866">
        <v>7</v>
      </c>
      <c r="AL73" s="866"/>
      <c r="AM73" s="866"/>
      <c r="AN73" s="866"/>
      <c r="AO73" s="866"/>
      <c r="AP73" s="866" t="s">
        <v>531</v>
      </c>
      <c r="AQ73" s="866"/>
      <c r="AR73" s="866"/>
      <c r="AS73" s="866"/>
      <c r="AT73" s="866"/>
      <c r="AU73" s="866" t="s">
        <v>531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13831</v>
      </c>
      <c r="AG88" s="880"/>
      <c r="AH88" s="880"/>
      <c r="AI88" s="880"/>
      <c r="AJ88" s="880"/>
      <c r="AK88" s="877"/>
      <c r="AL88" s="877"/>
      <c r="AM88" s="877"/>
      <c r="AN88" s="877"/>
      <c r="AO88" s="877"/>
      <c r="AP88" s="880">
        <v>1679</v>
      </c>
      <c r="AQ88" s="880"/>
      <c r="AR88" s="880"/>
      <c r="AS88" s="880"/>
      <c r="AT88" s="880"/>
      <c r="AU88" s="880" t="s">
        <v>531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638</v>
      </c>
      <c r="CS102" s="888"/>
      <c r="CT102" s="888"/>
      <c r="CU102" s="888"/>
      <c r="CV102" s="927"/>
      <c r="CW102" s="926">
        <v>211</v>
      </c>
      <c r="CX102" s="888"/>
      <c r="CY102" s="888"/>
      <c r="CZ102" s="888"/>
      <c r="DA102" s="927"/>
      <c r="DB102" s="926" t="s">
        <v>531</v>
      </c>
      <c r="DC102" s="888"/>
      <c r="DD102" s="888"/>
      <c r="DE102" s="888"/>
      <c r="DF102" s="927"/>
      <c r="DG102" s="926">
        <v>915</v>
      </c>
      <c r="DH102" s="888"/>
      <c r="DI102" s="888"/>
      <c r="DJ102" s="888"/>
      <c r="DK102" s="927"/>
      <c r="DL102" s="926" t="s">
        <v>531</v>
      </c>
      <c r="DM102" s="888"/>
      <c r="DN102" s="888"/>
      <c r="DO102" s="888"/>
      <c r="DP102" s="927"/>
      <c r="DQ102" s="926" t="s">
        <v>531</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437</v>
      </c>
      <c r="AB109" s="929"/>
      <c r="AC109" s="929"/>
      <c r="AD109" s="929"/>
      <c r="AE109" s="930"/>
      <c r="AF109" s="928" t="s">
        <v>438</v>
      </c>
      <c r="AG109" s="929"/>
      <c r="AH109" s="929"/>
      <c r="AI109" s="929"/>
      <c r="AJ109" s="930"/>
      <c r="AK109" s="928" t="s">
        <v>307</v>
      </c>
      <c r="AL109" s="929"/>
      <c r="AM109" s="929"/>
      <c r="AN109" s="929"/>
      <c r="AO109" s="930"/>
      <c r="AP109" s="928" t="s">
        <v>439</v>
      </c>
      <c r="AQ109" s="929"/>
      <c r="AR109" s="929"/>
      <c r="AS109" s="929"/>
      <c r="AT109" s="931"/>
      <c r="AU109" s="94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437</v>
      </c>
      <c r="BR109" s="929"/>
      <c r="BS109" s="929"/>
      <c r="BT109" s="929"/>
      <c r="BU109" s="930"/>
      <c r="BV109" s="928" t="s">
        <v>438</v>
      </c>
      <c r="BW109" s="929"/>
      <c r="BX109" s="929"/>
      <c r="BY109" s="929"/>
      <c r="BZ109" s="930"/>
      <c r="CA109" s="928" t="s">
        <v>307</v>
      </c>
      <c r="CB109" s="929"/>
      <c r="CC109" s="929"/>
      <c r="CD109" s="929"/>
      <c r="CE109" s="930"/>
      <c r="CF109" s="949" t="s">
        <v>439</v>
      </c>
      <c r="CG109" s="949"/>
      <c r="CH109" s="949"/>
      <c r="CI109" s="949"/>
      <c r="CJ109" s="949"/>
      <c r="CK109" s="928"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437</v>
      </c>
      <c r="DH109" s="929"/>
      <c r="DI109" s="929"/>
      <c r="DJ109" s="929"/>
      <c r="DK109" s="930"/>
      <c r="DL109" s="928" t="s">
        <v>438</v>
      </c>
      <c r="DM109" s="929"/>
      <c r="DN109" s="929"/>
      <c r="DO109" s="929"/>
      <c r="DP109" s="930"/>
      <c r="DQ109" s="928" t="s">
        <v>307</v>
      </c>
      <c r="DR109" s="929"/>
      <c r="DS109" s="929"/>
      <c r="DT109" s="929"/>
      <c r="DU109" s="930"/>
      <c r="DV109" s="928" t="s">
        <v>439</v>
      </c>
      <c r="DW109" s="929"/>
      <c r="DX109" s="929"/>
      <c r="DY109" s="929"/>
      <c r="DZ109" s="931"/>
    </row>
    <row r="110" spans="1:131" s="230" customFormat="1" ht="26.25" customHeight="1" x14ac:dyDescent="0.15">
      <c r="A110" s="932" t="s">
        <v>441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6658877</v>
      </c>
      <c r="AB110" s="936"/>
      <c r="AC110" s="936"/>
      <c r="AD110" s="936"/>
      <c r="AE110" s="937"/>
      <c r="AF110" s="938">
        <v>6636169</v>
      </c>
      <c r="AG110" s="936"/>
      <c r="AH110" s="936"/>
      <c r="AI110" s="936"/>
      <c r="AJ110" s="937"/>
      <c r="AK110" s="938">
        <v>6854257</v>
      </c>
      <c r="AL110" s="936"/>
      <c r="AM110" s="936"/>
      <c r="AN110" s="936"/>
      <c r="AO110" s="937"/>
      <c r="AP110" s="939">
        <v>14.6</v>
      </c>
      <c r="AQ110" s="940"/>
      <c r="AR110" s="940"/>
      <c r="AS110" s="940"/>
      <c r="AT110" s="941"/>
      <c r="AU110" s="942" t="s">
        <v>75</v>
      </c>
      <c r="AV110" s="943"/>
      <c r="AW110" s="943"/>
      <c r="AX110" s="943"/>
      <c r="AY110" s="943"/>
      <c r="AZ110" s="965" t="s">
        <v>442</v>
      </c>
      <c r="BA110" s="933"/>
      <c r="BB110" s="933"/>
      <c r="BC110" s="933"/>
      <c r="BD110" s="933"/>
      <c r="BE110" s="933"/>
      <c r="BF110" s="933"/>
      <c r="BG110" s="933"/>
      <c r="BH110" s="933"/>
      <c r="BI110" s="933"/>
      <c r="BJ110" s="933"/>
      <c r="BK110" s="933"/>
      <c r="BL110" s="933"/>
      <c r="BM110" s="933"/>
      <c r="BN110" s="933"/>
      <c r="BO110" s="933"/>
      <c r="BP110" s="934"/>
      <c r="BQ110" s="966">
        <v>87227169</v>
      </c>
      <c r="BR110" s="967"/>
      <c r="BS110" s="967"/>
      <c r="BT110" s="967"/>
      <c r="BU110" s="967"/>
      <c r="BV110" s="967">
        <v>85909228</v>
      </c>
      <c r="BW110" s="967"/>
      <c r="BX110" s="967"/>
      <c r="BY110" s="967"/>
      <c r="BZ110" s="967"/>
      <c r="CA110" s="967">
        <v>85077662</v>
      </c>
      <c r="CB110" s="967"/>
      <c r="CC110" s="967"/>
      <c r="CD110" s="967"/>
      <c r="CE110" s="967"/>
      <c r="CF110" s="980">
        <v>181.4</v>
      </c>
      <c r="CG110" s="981"/>
      <c r="CH110" s="981"/>
      <c r="CI110" s="981"/>
      <c r="CJ110" s="981"/>
      <c r="CK110" s="982" t="s">
        <v>443</v>
      </c>
      <c r="CL110" s="983"/>
      <c r="CM110" s="965" t="s">
        <v>444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445</v>
      </c>
      <c r="DH110" s="967"/>
      <c r="DI110" s="967"/>
      <c r="DJ110" s="967"/>
      <c r="DK110" s="967"/>
      <c r="DL110" s="967">
        <v>7245981</v>
      </c>
      <c r="DM110" s="967"/>
      <c r="DN110" s="967"/>
      <c r="DO110" s="967"/>
      <c r="DP110" s="967"/>
      <c r="DQ110" s="967">
        <v>6981860</v>
      </c>
      <c r="DR110" s="967"/>
      <c r="DS110" s="967"/>
      <c r="DT110" s="967"/>
      <c r="DU110" s="967"/>
      <c r="DV110" s="968">
        <v>14.9</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448</v>
      </c>
      <c r="AG111" s="974"/>
      <c r="AH111" s="974"/>
      <c r="AI111" s="974"/>
      <c r="AJ111" s="975"/>
      <c r="AK111" s="976" t="s">
        <v>448</v>
      </c>
      <c r="AL111" s="974"/>
      <c r="AM111" s="974"/>
      <c r="AN111" s="974"/>
      <c r="AO111" s="975"/>
      <c r="AP111" s="977" t="s">
        <v>449</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v>2013408</v>
      </c>
      <c r="BR111" s="962"/>
      <c r="BS111" s="962"/>
      <c r="BT111" s="962"/>
      <c r="BU111" s="962"/>
      <c r="BV111" s="962">
        <v>9189037</v>
      </c>
      <c r="BW111" s="962"/>
      <c r="BX111" s="962"/>
      <c r="BY111" s="962"/>
      <c r="BZ111" s="962"/>
      <c r="CA111" s="962">
        <v>8666115</v>
      </c>
      <c r="CB111" s="962"/>
      <c r="CC111" s="962"/>
      <c r="CD111" s="962"/>
      <c r="CE111" s="962"/>
      <c r="CF111" s="956">
        <v>18.5</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452</v>
      </c>
      <c r="DH111" s="962"/>
      <c r="DI111" s="962"/>
      <c r="DJ111" s="962"/>
      <c r="DK111" s="962"/>
      <c r="DL111" s="962" t="s">
        <v>453</v>
      </c>
      <c r="DM111" s="962"/>
      <c r="DN111" s="962"/>
      <c r="DO111" s="962"/>
      <c r="DP111" s="962"/>
      <c r="DQ111" s="962" t="s">
        <v>454</v>
      </c>
      <c r="DR111" s="962"/>
      <c r="DS111" s="962"/>
      <c r="DT111" s="962"/>
      <c r="DU111" s="962"/>
      <c r="DV111" s="963" t="s">
        <v>449</v>
      </c>
      <c r="DW111" s="963"/>
      <c r="DX111" s="963"/>
      <c r="DY111" s="963"/>
      <c r="DZ111" s="964"/>
    </row>
    <row r="112" spans="1:131" s="230" customFormat="1" ht="26.25" customHeight="1" x14ac:dyDescent="0.15">
      <c r="A112" s="988" t="s">
        <v>455</v>
      </c>
      <c r="B112" s="989"/>
      <c r="C112" s="959" t="s">
        <v>456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448</v>
      </c>
      <c r="AB112" s="995"/>
      <c r="AC112" s="995"/>
      <c r="AD112" s="995"/>
      <c r="AE112" s="996"/>
      <c r="AF112" s="997" t="s">
        <v>457</v>
      </c>
      <c r="AG112" s="995"/>
      <c r="AH112" s="995"/>
      <c r="AI112" s="995"/>
      <c r="AJ112" s="996"/>
      <c r="AK112" s="997" t="s">
        <v>445</v>
      </c>
      <c r="AL112" s="995"/>
      <c r="AM112" s="995"/>
      <c r="AN112" s="995"/>
      <c r="AO112" s="996"/>
      <c r="AP112" s="998" t="s">
        <v>445</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12709270</v>
      </c>
      <c r="BR112" s="962"/>
      <c r="BS112" s="962"/>
      <c r="BT112" s="962"/>
      <c r="BU112" s="962"/>
      <c r="BV112" s="962">
        <v>11347468</v>
      </c>
      <c r="BW112" s="962"/>
      <c r="BX112" s="962"/>
      <c r="BY112" s="962"/>
      <c r="BZ112" s="962"/>
      <c r="CA112" s="962">
        <v>10858544</v>
      </c>
      <c r="CB112" s="962"/>
      <c r="CC112" s="962"/>
      <c r="CD112" s="962"/>
      <c r="CE112" s="962"/>
      <c r="CF112" s="956">
        <v>23.2</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454</v>
      </c>
      <c r="DH112" s="962"/>
      <c r="DI112" s="962"/>
      <c r="DJ112" s="962"/>
      <c r="DK112" s="962"/>
      <c r="DL112" s="962" t="s">
        <v>453</v>
      </c>
      <c r="DM112" s="962"/>
      <c r="DN112" s="962"/>
      <c r="DO112" s="962"/>
      <c r="DP112" s="962"/>
      <c r="DQ112" s="962" t="s">
        <v>454</v>
      </c>
      <c r="DR112" s="962"/>
      <c r="DS112" s="962"/>
      <c r="DT112" s="962"/>
      <c r="DU112" s="962"/>
      <c r="DV112" s="963" t="s">
        <v>453</v>
      </c>
      <c r="DW112" s="963"/>
      <c r="DX112" s="963"/>
      <c r="DY112" s="963"/>
      <c r="DZ112" s="964"/>
    </row>
    <row r="113" spans="1:130" s="230" customFormat="1" ht="26.25" customHeight="1" x14ac:dyDescent="0.15">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1478808</v>
      </c>
      <c r="AB113" s="974"/>
      <c r="AC113" s="974"/>
      <c r="AD113" s="974"/>
      <c r="AE113" s="975"/>
      <c r="AF113" s="976">
        <v>1410118</v>
      </c>
      <c r="AG113" s="974"/>
      <c r="AH113" s="974"/>
      <c r="AI113" s="974"/>
      <c r="AJ113" s="975"/>
      <c r="AK113" s="976">
        <v>1300743</v>
      </c>
      <c r="AL113" s="974"/>
      <c r="AM113" s="974"/>
      <c r="AN113" s="974"/>
      <c r="AO113" s="975"/>
      <c r="AP113" s="977">
        <v>2.8</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v>396035</v>
      </c>
      <c r="BR113" s="962"/>
      <c r="BS113" s="962"/>
      <c r="BT113" s="962"/>
      <c r="BU113" s="962"/>
      <c r="BV113" s="962">
        <v>373227</v>
      </c>
      <c r="BW113" s="962"/>
      <c r="BX113" s="962"/>
      <c r="BY113" s="962"/>
      <c r="BZ113" s="962"/>
      <c r="CA113" s="962">
        <v>291310</v>
      </c>
      <c r="CB113" s="962"/>
      <c r="CC113" s="962"/>
      <c r="CD113" s="962"/>
      <c r="CE113" s="962"/>
      <c r="CF113" s="956">
        <v>0.6</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698456</v>
      </c>
      <c r="DH113" s="995"/>
      <c r="DI113" s="995"/>
      <c r="DJ113" s="995"/>
      <c r="DK113" s="996"/>
      <c r="DL113" s="997">
        <v>443555</v>
      </c>
      <c r="DM113" s="995"/>
      <c r="DN113" s="995"/>
      <c r="DO113" s="995"/>
      <c r="DP113" s="996"/>
      <c r="DQ113" s="997">
        <v>252872</v>
      </c>
      <c r="DR113" s="995"/>
      <c r="DS113" s="995"/>
      <c r="DT113" s="995"/>
      <c r="DU113" s="996"/>
      <c r="DV113" s="998">
        <v>0.5</v>
      </c>
      <c r="DW113" s="999"/>
      <c r="DX113" s="999"/>
      <c r="DY113" s="999"/>
      <c r="DZ113" s="1000"/>
    </row>
    <row r="114" spans="1:130" s="230" customFormat="1" ht="26.25" customHeight="1" x14ac:dyDescent="0.15">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96330</v>
      </c>
      <c r="AB114" s="995"/>
      <c r="AC114" s="995"/>
      <c r="AD114" s="995"/>
      <c r="AE114" s="996"/>
      <c r="AF114" s="997">
        <v>100978</v>
      </c>
      <c r="AG114" s="995"/>
      <c r="AH114" s="995"/>
      <c r="AI114" s="995"/>
      <c r="AJ114" s="996"/>
      <c r="AK114" s="997">
        <v>98526</v>
      </c>
      <c r="AL114" s="995"/>
      <c r="AM114" s="995"/>
      <c r="AN114" s="995"/>
      <c r="AO114" s="996"/>
      <c r="AP114" s="998">
        <v>0.2</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14157643</v>
      </c>
      <c r="BR114" s="962"/>
      <c r="BS114" s="962"/>
      <c r="BT114" s="962"/>
      <c r="BU114" s="962"/>
      <c r="BV114" s="962">
        <v>14633997</v>
      </c>
      <c r="BW114" s="962"/>
      <c r="BX114" s="962"/>
      <c r="BY114" s="962"/>
      <c r="BZ114" s="962"/>
      <c r="CA114" s="962">
        <v>14240150</v>
      </c>
      <c r="CB114" s="962"/>
      <c r="CC114" s="962"/>
      <c r="CD114" s="962"/>
      <c r="CE114" s="962"/>
      <c r="CF114" s="956">
        <v>30.4</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452</v>
      </c>
      <c r="DH114" s="995"/>
      <c r="DI114" s="995"/>
      <c r="DJ114" s="995"/>
      <c r="DK114" s="996"/>
      <c r="DL114" s="997" t="s">
        <v>453</v>
      </c>
      <c r="DM114" s="995"/>
      <c r="DN114" s="995"/>
      <c r="DO114" s="995"/>
      <c r="DP114" s="996"/>
      <c r="DQ114" s="997" t="s">
        <v>466</v>
      </c>
      <c r="DR114" s="995"/>
      <c r="DS114" s="995"/>
      <c r="DT114" s="995"/>
      <c r="DU114" s="996"/>
      <c r="DV114" s="998" t="s">
        <v>445</v>
      </c>
      <c r="DW114" s="999"/>
      <c r="DX114" s="999"/>
      <c r="DY114" s="999"/>
      <c r="DZ114" s="1000"/>
    </row>
    <row r="115" spans="1:130" s="230" customFormat="1" ht="26.25" customHeight="1" x14ac:dyDescent="0.15">
      <c r="A115" s="990"/>
      <c r="B115" s="991"/>
      <c r="C115" s="959" t="s">
        <v>467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371463</v>
      </c>
      <c r="AB115" s="974"/>
      <c r="AC115" s="974"/>
      <c r="AD115" s="974"/>
      <c r="AE115" s="975"/>
      <c r="AF115" s="976">
        <v>335353</v>
      </c>
      <c r="AG115" s="974"/>
      <c r="AH115" s="974"/>
      <c r="AI115" s="974"/>
      <c r="AJ115" s="975"/>
      <c r="AK115" s="976">
        <v>269347</v>
      </c>
      <c r="AL115" s="974"/>
      <c r="AM115" s="974"/>
      <c r="AN115" s="974"/>
      <c r="AO115" s="975"/>
      <c r="AP115" s="977">
        <v>0.6</v>
      </c>
      <c r="AQ115" s="978"/>
      <c r="AR115" s="978"/>
      <c r="AS115" s="978"/>
      <c r="AT115" s="979"/>
      <c r="AU115" s="944"/>
      <c r="AV115" s="945"/>
      <c r="AW115" s="945"/>
      <c r="AX115" s="945"/>
      <c r="AY115" s="945"/>
      <c r="AZ115" s="958" t="s">
        <v>468</v>
      </c>
      <c r="BA115" s="959"/>
      <c r="BB115" s="959"/>
      <c r="BC115" s="959"/>
      <c r="BD115" s="959"/>
      <c r="BE115" s="959"/>
      <c r="BF115" s="959"/>
      <c r="BG115" s="959"/>
      <c r="BH115" s="959"/>
      <c r="BI115" s="959"/>
      <c r="BJ115" s="959"/>
      <c r="BK115" s="959"/>
      <c r="BL115" s="959"/>
      <c r="BM115" s="959"/>
      <c r="BN115" s="959"/>
      <c r="BO115" s="959"/>
      <c r="BP115" s="960"/>
      <c r="BQ115" s="961" t="s">
        <v>447</v>
      </c>
      <c r="BR115" s="962"/>
      <c r="BS115" s="962"/>
      <c r="BT115" s="962"/>
      <c r="BU115" s="962"/>
      <c r="BV115" s="962" t="s">
        <v>457</v>
      </c>
      <c r="BW115" s="962"/>
      <c r="BX115" s="962"/>
      <c r="BY115" s="962"/>
      <c r="BZ115" s="962"/>
      <c r="CA115" s="962" t="s">
        <v>445</v>
      </c>
      <c r="CB115" s="962"/>
      <c r="CC115" s="962"/>
      <c r="CD115" s="962"/>
      <c r="CE115" s="962"/>
      <c r="CF115" s="956" t="s">
        <v>457</v>
      </c>
      <c r="CG115" s="957"/>
      <c r="CH115" s="957"/>
      <c r="CI115" s="957"/>
      <c r="CJ115" s="957"/>
      <c r="CK115" s="984"/>
      <c r="CL115" s="985"/>
      <c r="CM115" s="958" t="s">
        <v>469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719706</v>
      </c>
      <c r="DH115" s="995"/>
      <c r="DI115" s="995"/>
      <c r="DJ115" s="995"/>
      <c r="DK115" s="996"/>
      <c r="DL115" s="997">
        <v>908628</v>
      </c>
      <c r="DM115" s="995"/>
      <c r="DN115" s="995"/>
      <c r="DO115" s="995"/>
      <c r="DP115" s="996"/>
      <c r="DQ115" s="997">
        <v>914599</v>
      </c>
      <c r="DR115" s="995"/>
      <c r="DS115" s="995"/>
      <c r="DT115" s="995"/>
      <c r="DU115" s="996"/>
      <c r="DV115" s="998">
        <v>2</v>
      </c>
      <c r="DW115" s="999"/>
      <c r="DX115" s="999"/>
      <c r="DY115" s="999"/>
      <c r="DZ115" s="1000"/>
    </row>
    <row r="116" spans="1:130" s="230" customFormat="1" ht="26.25" customHeight="1" x14ac:dyDescent="0.15">
      <c r="A116" s="992"/>
      <c r="B116" s="993"/>
      <c r="C116" s="1001" t="s">
        <v>470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447</v>
      </c>
      <c r="AB116" s="995"/>
      <c r="AC116" s="995"/>
      <c r="AD116" s="995"/>
      <c r="AE116" s="996"/>
      <c r="AF116" s="997" t="s">
        <v>448</v>
      </c>
      <c r="AG116" s="995"/>
      <c r="AH116" s="995"/>
      <c r="AI116" s="995"/>
      <c r="AJ116" s="996"/>
      <c r="AK116" s="997" t="s">
        <v>447</v>
      </c>
      <c r="AL116" s="995"/>
      <c r="AM116" s="995"/>
      <c r="AN116" s="995"/>
      <c r="AO116" s="996"/>
      <c r="AP116" s="998" t="s">
        <v>466</v>
      </c>
      <c r="AQ116" s="999"/>
      <c r="AR116" s="999"/>
      <c r="AS116" s="999"/>
      <c r="AT116" s="1000"/>
      <c r="AU116" s="944"/>
      <c r="AV116" s="945"/>
      <c r="AW116" s="945"/>
      <c r="AX116" s="945"/>
      <c r="AY116" s="945"/>
      <c r="AZ116" s="1003" t="s">
        <v>471</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453</v>
      </c>
      <c r="BW116" s="962"/>
      <c r="BX116" s="962"/>
      <c r="BY116" s="962"/>
      <c r="BZ116" s="962"/>
      <c r="CA116" s="962" t="s">
        <v>466</v>
      </c>
      <c r="CB116" s="962"/>
      <c r="CC116" s="962"/>
      <c r="CD116" s="962"/>
      <c r="CE116" s="962"/>
      <c r="CF116" s="956" t="s">
        <v>131</v>
      </c>
      <c r="CG116" s="957"/>
      <c r="CH116" s="957"/>
      <c r="CI116" s="957"/>
      <c r="CJ116" s="957"/>
      <c r="CK116" s="984"/>
      <c r="CL116" s="985"/>
      <c r="CM116" s="958" t="s">
        <v>472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160117</v>
      </c>
      <c r="DH116" s="995"/>
      <c r="DI116" s="995"/>
      <c r="DJ116" s="995"/>
      <c r="DK116" s="996"/>
      <c r="DL116" s="997">
        <v>139604</v>
      </c>
      <c r="DM116" s="995"/>
      <c r="DN116" s="995"/>
      <c r="DO116" s="995"/>
      <c r="DP116" s="996"/>
      <c r="DQ116" s="997">
        <v>120939</v>
      </c>
      <c r="DR116" s="995"/>
      <c r="DS116" s="995"/>
      <c r="DT116" s="995"/>
      <c r="DU116" s="996"/>
      <c r="DV116" s="998">
        <v>0.3</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473</v>
      </c>
      <c r="Z117" s="930"/>
      <c r="AA117" s="1014">
        <v>8605478</v>
      </c>
      <c r="AB117" s="1015"/>
      <c r="AC117" s="1015"/>
      <c r="AD117" s="1015"/>
      <c r="AE117" s="1016"/>
      <c r="AF117" s="1017">
        <v>8482618</v>
      </c>
      <c r="AG117" s="1015"/>
      <c r="AH117" s="1015"/>
      <c r="AI117" s="1015"/>
      <c r="AJ117" s="1016"/>
      <c r="AK117" s="1017">
        <v>8522873</v>
      </c>
      <c r="AL117" s="1015"/>
      <c r="AM117" s="1015"/>
      <c r="AN117" s="1015"/>
      <c r="AO117" s="1016"/>
      <c r="AP117" s="1018"/>
      <c r="AQ117" s="1019"/>
      <c r="AR117" s="1019"/>
      <c r="AS117" s="1019"/>
      <c r="AT117" s="1020"/>
      <c r="AU117" s="944"/>
      <c r="AV117" s="945"/>
      <c r="AW117" s="945"/>
      <c r="AX117" s="945"/>
      <c r="AY117" s="945"/>
      <c r="AZ117" s="1010" t="s">
        <v>474</v>
      </c>
      <c r="BA117" s="1011"/>
      <c r="BB117" s="1011"/>
      <c r="BC117" s="1011"/>
      <c r="BD117" s="1011"/>
      <c r="BE117" s="1011"/>
      <c r="BF117" s="1011"/>
      <c r="BG117" s="1011"/>
      <c r="BH117" s="1011"/>
      <c r="BI117" s="1011"/>
      <c r="BJ117" s="1011"/>
      <c r="BK117" s="1011"/>
      <c r="BL117" s="1011"/>
      <c r="BM117" s="1011"/>
      <c r="BN117" s="1011"/>
      <c r="BO117" s="1011"/>
      <c r="BP117" s="1012"/>
      <c r="BQ117" s="961" t="s">
        <v>457</v>
      </c>
      <c r="BR117" s="962"/>
      <c r="BS117" s="962"/>
      <c r="BT117" s="962"/>
      <c r="BU117" s="962"/>
      <c r="BV117" s="962" t="s">
        <v>445</v>
      </c>
      <c r="BW117" s="962"/>
      <c r="BX117" s="962"/>
      <c r="BY117" s="962"/>
      <c r="BZ117" s="962"/>
      <c r="CA117" s="962" t="s">
        <v>457</v>
      </c>
      <c r="CB117" s="962"/>
      <c r="CC117" s="962"/>
      <c r="CD117" s="962"/>
      <c r="CE117" s="962"/>
      <c r="CF117" s="956" t="s">
        <v>452</v>
      </c>
      <c r="CG117" s="957"/>
      <c r="CH117" s="957"/>
      <c r="CI117" s="957"/>
      <c r="CJ117" s="957"/>
      <c r="CK117" s="984"/>
      <c r="CL117" s="985"/>
      <c r="CM117" s="958" t="s">
        <v>475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476</v>
      </c>
      <c r="DH117" s="995"/>
      <c r="DI117" s="995"/>
      <c r="DJ117" s="995"/>
      <c r="DK117" s="996"/>
      <c r="DL117" s="997" t="s">
        <v>457</v>
      </c>
      <c r="DM117" s="995"/>
      <c r="DN117" s="995"/>
      <c r="DO117" s="995"/>
      <c r="DP117" s="996"/>
      <c r="DQ117" s="997" t="s">
        <v>457</v>
      </c>
      <c r="DR117" s="995"/>
      <c r="DS117" s="995"/>
      <c r="DT117" s="995"/>
      <c r="DU117" s="996"/>
      <c r="DV117" s="998" t="s">
        <v>448</v>
      </c>
      <c r="DW117" s="999"/>
      <c r="DX117" s="999"/>
      <c r="DY117" s="999"/>
      <c r="DZ117" s="1000"/>
    </row>
    <row r="118" spans="1:130" s="230" customFormat="1" ht="26.25" customHeight="1" x14ac:dyDescent="0.15">
      <c r="A118" s="94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437</v>
      </c>
      <c r="AB118" s="929"/>
      <c r="AC118" s="929"/>
      <c r="AD118" s="929"/>
      <c r="AE118" s="930"/>
      <c r="AF118" s="928" t="s">
        <v>438</v>
      </c>
      <c r="AG118" s="929"/>
      <c r="AH118" s="929"/>
      <c r="AI118" s="929"/>
      <c r="AJ118" s="930"/>
      <c r="AK118" s="928" t="s">
        <v>307</v>
      </c>
      <c r="AL118" s="929"/>
      <c r="AM118" s="929"/>
      <c r="AN118" s="929"/>
      <c r="AO118" s="930"/>
      <c r="AP118" s="1006" t="s">
        <v>439</v>
      </c>
      <c r="AQ118" s="1007"/>
      <c r="AR118" s="1007"/>
      <c r="AS118" s="1007"/>
      <c r="AT118" s="1008"/>
      <c r="AU118" s="944"/>
      <c r="AV118" s="945"/>
      <c r="AW118" s="945"/>
      <c r="AX118" s="945"/>
      <c r="AY118" s="945"/>
      <c r="AZ118" s="1009" t="s">
        <v>477</v>
      </c>
      <c r="BA118" s="1001"/>
      <c r="BB118" s="1001"/>
      <c r="BC118" s="1001"/>
      <c r="BD118" s="1001"/>
      <c r="BE118" s="1001"/>
      <c r="BF118" s="1001"/>
      <c r="BG118" s="1001"/>
      <c r="BH118" s="1001"/>
      <c r="BI118" s="1001"/>
      <c r="BJ118" s="1001"/>
      <c r="BK118" s="1001"/>
      <c r="BL118" s="1001"/>
      <c r="BM118" s="1001"/>
      <c r="BN118" s="1001"/>
      <c r="BO118" s="1001"/>
      <c r="BP118" s="1002"/>
      <c r="BQ118" s="1035" t="s">
        <v>457</v>
      </c>
      <c r="BR118" s="1036"/>
      <c r="BS118" s="1036"/>
      <c r="BT118" s="1036"/>
      <c r="BU118" s="1036"/>
      <c r="BV118" s="1036" t="s">
        <v>453</v>
      </c>
      <c r="BW118" s="1036"/>
      <c r="BX118" s="1036"/>
      <c r="BY118" s="1036"/>
      <c r="BZ118" s="1036"/>
      <c r="CA118" s="1036" t="s">
        <v>445</v>
      </c>
      <c r="CB118" s="1036"/>
      <c r="CC118" s="1036"/>
      <c r="CD118" s="1036"/>
      <c r="CE118" s="1036"/>
      <c r="CF118" s="956" t="s">
        <v>457</v>
      </c>
      <c r="CG118" s="957"/>
      <c r="CH118" s="957"/>
      <c r="CI118" s="957"/>
      <c r="CJ118" s="957"/>
      <c r="CK118" s="984"/>
      <c r="CL118" s="985"/>
      <c r="CM118" s="958" t="s">
        <v>478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457</v>
      </c>
      <c r="DM118" s="995"/>
      <c r="DN118" s="995"/>
      <c r="DO118" s="995"/>
      <c r="DP118" s="996"/>
      <c r="DQ118" s="997" t="s">
        <v>448</v>
      </c>
      <c r="DR118" s="995"/>
      <c r="DS118" s="995"/>
      <c r="DT118" s="995"/>
      <c r="DU118" s="996"/>
      <c r="DV118" s="998" t="s">
        <v>448</v>
      </c>
      <c r="DW118" s="999"/>
      <c r="DX118" s="999"/>
      <c r="DY118" s="999"/>
      <c r="DZ118" s="1000"/>
    </row>
    <row r="119" spans="1:130" s="230" customFormat="1" ht="26.25" customHeight="1" x14ac:dyDescent="0.15">
      <c r="A119" s="1092" t="s">
        <v>443</v>
      </c>
      <c r="B119" s="983"/>
      <c r="C119" s="965" t="s">
        <v>444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457</v>
      </c>
      <c r="AB119" s="936"/>
      <c r="AC119" s="936"/>
      <c r="AD119" s="936"/>
      <c r="AE119" s="937"/>
      <c r="AF119" s="938" t="s">
        <v>445</v>
      </c>
      <c r="AG119" s="936"/>
      <c r="AH119" s="936"/>
      <c r="AI119" s="936"/>
      <c r="AJ119" s="937"/>
      <c r="AK119" s="938" t="s">
        <v>448</v>
      </c>
      <c r="AL119" s="936"/>
      <c r="AM119" s="936"/>
      <c r="AN119" s="936"/>
      <c r="AO119" s="937"/>
      <c r="AP119" s="939" t="s">
        <v>453</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479</v>
      </c>
      <c r="BP119" s="1041"/>
      <c r="BQ119" s="1035">
        <v>116503525</v>
      </c>
      <c r="BR119" s="1036"/>
      <c r="BS119" s="1036"/>
      <c r="BT119" s="1036"/>
      <c r="BU119" s="1036"/>
      <c r="BV119" s="1036">
        <v>121452957</v>
      </c>
      <c r="BW119" s="1036"/>
      <c r="BX119" s="1036"/>
      <c r="BY119" s="1036"/>
      <c r="BZ119" s="1036"/>
      <c r="CA119" s="1036">
        <v>119133781</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435129</v>
      </c>
      <c r="DH119" s="1022"/>
      <c r="DI119" s="1022"/>
      <c r="DJ119" s="1022"/>
      <c r="DK119" s="1023"/>
      <c r="DL119" s="1021">
        <v>451269</v>
      </c>
      <c r="DM119" s="1022"/>
      <c r="DN119" s="1022"/>
      <c r="DO119" s="1022"/>
      <c r="DP119" s="1023"/>
      <c r="DQ119" s="1021">
        <v>395845</v>
      </c>
      <c r="DR119" s="1022"/>
      <c r="DS119" s="1022"/>
      <c r="DT119" s="1022"/>
      <c r="DU119" s="1023"/>
      <c r="DV119" s="1024">
        <v>0.8</v>
      </c>
      <c r="DW119" s="1025"/>
      <c r="DX119" s="1025"/>
      <c r="DY119" s="1025"/>
      <c r="DZ119" s="1026"/>
    </row>
    <row r="120" spans="1:130" s="230" customFormat="1" ht="26.25" customHeight="1" x14ac:dyDescent="0.15">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445</v>
      </c>
      <c r="AB120" s="995"/>
      <c r="AC120" s="995"/>
      <c r="AD120" s="995"/>
      <c r="AE120" s="996"/>
      <c r="AF120" s="997" t="s">
        <v>457</v>
      </c>
      <c r="AG120" s="995"/>
      <c r="AH120" s="995"/>
      <c r="AI120" s="995"/>
      <c r="AJ120" s="996"/>
      <c r="AK120" s="997" t="s">
        <v>457</v>
      </c>
      <c r="AL120" s="995"/>
      <c r="AM120" s="995"/>
      <c r="AN120" s="995"/>
      <c r="AO120" s="996"/>
      <c r="AP120" s="998" t="s">
        <v>457</v>
      </c>
      <c r="AQ120" s="999"/>
      <c r="AR120" s="999"/>
      <c r="AS120" s="999"/>
      <c r="AT120" s="1000"/>
      <c r="AU120" s="1027" t="s">
        <v>481</v>
      </c>
      <c r="AV120" s="1028"/>
      <c r="AW120" s="1028"/>
      <c r="AX120" s="1028"/>
      <c r="AY120" s="1029"/>
      <c r="AZ120" s="965" t="s">
        <v>482</v>
      </c>
      <c r="BA120" s="933"/>
      <c r="BB120" s="933"/>
      <c r="BC120" s="933"/>
      <c r="BD120" s="933"/>
      <c r="BE120" s="933"/>
      <c r="BF120" s="933"/>
      <c r="BG120" s="933"/>
      <c r="BH120" s="933"/>
      <c r="BI120" s="933"/>
      <c r="BJ120" s="933"/>
      <c r="BK120" s="933"/>
      <c r="BL120" s="933"/>
      <c r="BM120" s="933"/>
      <c r="BN120" s="933"/>
      <c r="BO120" s="933"/>
      <c r="BP120" s="934"/>
      <c r="BQ120" s="966">
        <v>12741520</v>
      </c>
      <c r="BR120" s="967"/>
      <c r="BS120" s="967"/>
      <c r="BT120" s="967"/>
      <c r="BU120" s="967"/>
      <c r="BV120" s="967">
        <v>14850131</v>
      </c>
      <c r="BW120" s="967"/>
      <c r="BX120" s="967"/>
      <c r="BY120" s="967"/>
      <c r="BZ120" s="967"/>
      <c r="CA120" s="967">
        <v>17349231</v>
      </c>
      <c r="CB120" s="967"/>
      <c r="CC120" s="967"/>
      <c r="CD120" s="967"/>
      <c r="CE120" s="967"/>
      <c r="CF120" s="980">
        <v>37</v>
      </c>
      <c r="CG120" s="981"/>
      <c r="CH120" s="981"/>
      <c r="CI120" s="981"/>
      <c r="CJ120" s="981"/>
      <c r="CK120" s="1042" t="s">
        <v>483</v>
      </c>
      <c r="CL120" s="1043"/>
      <c r="CM120" s="1043"/>
      <c r="CN120" s="1043"/>
      <c r="CO120" s="1044"/>
      <c r="CP120" s="1050" t="s">
        <v>484</v>
      </c>
      <c r="CQ120" s="1051"/>
      <c r="CR120" s="1051"/>
      <c r="CS120" s="1051"/>
      <c r="CT120" s="1051"/>
      <c r="CU120" s="1051"/>
      <c r="CV120" s="1051"/>
      <c r="CW120" s="1051"/>
      <c r="CX120" s="1051"/>
      <c r="CY120" s="1051"/>
      <c r="CZ120" s="1051"/>
      <c r="DA120" s="1051"/>
      <c r="DB120" s="1051"/>
      <c r="DC120" s="1051"/>
      <c r="DD120" s="1051"/>
      <c r="DE120" s="1051"/>
      <c r="DF120" s="1052"/>
      <c r="DG120" s="966">
        <v>11945325</v>
      </c>
      <c r="DH120" s="967"/>
      <c r="DI120" s="967"/>
      <c r="DJ120" s="967"/>
      <c r="DK120" s="967"/>
      <c r="DL120" s="967">
        <v>10777389</v>
      </c>
      <c r="DM120" s="967"/>
      <c r="DN120" s="967"/>
      <c r="DO120" s="967"/>
      <c r="DP120" s="967"/>
      <c r="DQ120" s="967">
        <v>10047407</v>
      </c>
      <c r="DR120" s="967"/>
      <c r="DS120" s="967"/>
      <c r="DT120" s="967"/>
      <c r="DU120" s="967"/>
      <c r="DV120" s="968">
        <v>21.4</v>
      </c>
      <c r="DW120" s="968"/>
      <c r="DX120" s="968"/>
      <c r="DY120" s="968"/>
      <c r="DZ120" s="969"/>
    </row>
    <row r="121" spans="1:130" s="230" customFormat="1" ht="26.25" customHeight="1" x14ac:dyDescent="0.15">
      <c r="A121" s="1093"/>
      <c r="B121" s="985"/>
      <c r="C121" s="1010" t="s">
        <v>485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259270</v>
      </c>
      <c r="AB121" s="995"/>
      <c r="AC121" s="995"/>
      <c r="AD121" s="995"/>
      <c r="AE121" s="996"/>
      <c r="AF121" s="997">
        <v>254901</v>
      </c>
      <c r="AG121" s="995"/>
      <c r="AH121" s="995"/>
      <c r="AI121" s="995"/>
      <c r="AJ121" s="996"/>
      <c r="AK121" s="997">
        <v>190683</v>
      </c>
      <c r="AL121" s="995"/>
      <c r="AM121" s="995"/>
      <c r="AN121" s="995"/>
      <c r="AO121" s="996"/>
      <c r="AP121" s="998">
        <v>0.4</v>
      </c>
      <c r="AQ121" s="999"/>
      <c r="AR121" s="999"/>
      <c r="AS121" s="999"/>
      <c r="AT121" s="1000"/>
      <c r="AU121" s="1030"/>
      <c r="AV121" s="1031"/>
      <c r="AW121" s="1031"/>
      <c r="AX121" s="1031"/>
      <c r="AY121" s="1032"/>
      <c r="AZ121" s="958" t="s">
        <v>486</v>
      </c>
      <c r="BA121" s="959"/>
      <c r="BB121" s="959"/>
      <c r="BC121" s="959"/>
      <c r="BD121" s="959"/>
      <c r="BE121" s="959"/>
      <c r="BF121" s="959"/>
      <c r="BG121" s="959"/>
      <c r="BH121" s="959"/>
      <c r="BI121" s="959"/>
      <c r="BJ121" s="959"/>
      <c r="BK121" s="959"/>
      <c r="BL121" s="959"/>
      <c r="BM121" s="959"/>
      <c r="BN121" s="959"/>
      <c r="BO121" s="959"/>
      <c r="BP121" s="960"/>
      <c r="BQ121" s="961">
        <v>27358166</v>
      </c>
      <c r="BR121" s="962"/>
      <c r="BS121" s="962"/>
      <c r="BT121" s="962"/>
      <c r="BU121" s="962"/>
      <c r="BV121" s="962">
        <v>26177880</v>
      </c>
      <c r="BW121" s="962"/>
      <c r="BX121" s="962"/>
      <c r="BY121" s="962"/>
      <c r="BZ121" s="962"/>
      <c r="CA121" s="962">
        <v>25985120</v>
      </c>
      <c r="CB121" s="962"/>
      <c r="CC121" s="962"/>
      <c r="CD121" s="962"/>
      <c r="CE121" s="962"/>
      <c r="CF121" s="956">
        <v>55.4</v>
      </c>
      <c r="CG121" s="957"/>
      <c r="CH121" s="957"/>
      <c r="CI121" s="957"/>
      <c r="CJ121" s="957"/>
      <c r="CK121" s="1045"/>
      <c r="CL121" s="1046"/>
      <c r="CM121" s="1046"/>
      <c r="CN121" s="1046"/>
      <c r="CO121" s="1047"/>
      <c r="CP121" s="1055" t="s">
        <v>487</v>
      </c>
      <c r="CQ121" s="1056"/>
      <c r="CR121" s="1056"/>
      <c r="CS121" s="1056"/>
      <c r="CT121" s="1056"/>
      <c r="CU121" s="1056"/>
      <c r="CV121" s="1056"/>
      <c r="CW121" s="1056"/>
      <c r="CX121" s="1056"/>
      <c r="CY121" s="1056"/>
      <c r="CZ121" s="1056"/>
      <c r="DA121" s="1056"/>
      <c r="DB121" s="1056"/>
      <c r="DC121" s="1056"/>
      <c r="DD121" s="1056"/>
      <c r="DE121" s="1056"/>
      <c r="DF121" s="1057"/>
      <c r="DG121" s="961">
        <v>692547</v>
      </c>
      <c r="DH121" s="962"/>
      <c r="DI121" s="962"/>
      <c r="DJ121" s="962"/>
      <c r="DK121" s="962"/>
      <c r="DL121" s="962">
        <v>488793</v>
      </c>
      <c r="DM121" s="962"/>
      <c r="DN121" s="962"/>
      <c r="DO121" s="962"/>
      <c r="DP121" s="962"/>
      <c r="DQ121" s="962">
        <v>719126</v>
      </c>
      <c r="DR121" s="962"/>
      <c r="DS121" s="962"/>
      <c r="DT121" s="962"/>
      <c r="DU121" s="962"/>
      <c r="DV121" s="963">
        <v>1.5</v>
      </c>
      <c r="DW121" s="963"/>
      <c r="DX121" s="963"/>
      <c r="DY121" s="963"/>
      <c r="DZ121" s="964"/>
    </row>
    <row r="122" spans="1:130" s="230" customFormat="1" ht="26.25" customHeight="1" x14ac:dyDescent="0.15">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457</v>
      </c>
      <c r="AB122" s="995"/>
      <c r="AC122" s="995"/>
      <c r="AD122" s="995"/>
      <c r="AE122" s="996"/>
      <c r="AF122" s="997" t="s">
        <v>445</v>
      </c>
      <c r="AG122" s="995"/>
      <c r="AH122" s="995"/>
      <c r="AI122" s="995"/>
      <c r="AJ122" s="996"/>
      <c r="AK122" s="997" t="s">
        <v>131</v>
      </c>
      <c r="AL122" s="995"/>
      <c r="AM122" s="995"/>
      <c r="AN122" s="995"/>
      <c r="AO122" s="996"/>
      <c r="AP122" s="998" t="s">
        <v>445</v>
      </c>
      <c r="AQ122" s="999"/>
      <c r="AR122" s="999"/>
      <c r="AS122" s="999"/>
      <c r="AT122" s="1000"/>
      <c r="AU122" s="1030"/>
      <c r="AV122" s="1031"/>
      <c r="AW122" s="1031"/>
      <c r="AX122" s="1031"/>
      <c r="AY122" s="1032"/>
      <c r="AZ122" s="1009" t="s">
        <v>488</v>
      </c>
      <c r="BA122" s="1001"/>
      <c r="BB122" s="1001"/>
      <c r="BC122" s="1001"/>
      <c r="BD122" s="1001"/>
      <c r="BE122" s="1001"/>
      <c r="BF122" s="1001"/>
      <c r="BG122" s="1001"/>
      <c r="BH122" s="1001"/>
      <c r="BI122" s="1001"/>
      <c r="BJ122" s="1001"/>
      <c r="BK122" s="1001"/>
      <c r="BL122" s="1001"/>
      <c r="BM122" s="1001"/>
      <c r="BN122" s="1001"/>
      <c r="BO122" s="1001"/>
      <c r="BP122" s="1002"/>
      <c r="BQ122" s="1035">
        <v>46998662</v>
      </c>
      <c r="BR122" s="1036"/>
      <c r="BS122" s="1036"/>
      <c r="BT122" s="1036"/>
      <c r="BU122" s="1036"/>
      <c r="BV122" s="1036">
        <v>45353944</v>
      </c>
      <c r="BW122" s="1036"/>
      <c r="BX122" s="1036"/>
      <c r="BY122" s="1036"/>
      <c r="BZ122" s="1036"/>
      <c r="CA122" s="1036">
        <v>43172387</v>
      </c>
      <c r="CB122" s="1036"/>
      <c r="CC122" s="1036"/>
      <c r="CD122" s="1036"/>
      <c r="CE122" s="1036"/>
      <c r="CF122" s="1053">
        <v>92.1</v>
      </c>
      <c r="CG122" s="1054"/>
      <c r="CH122" s="1054"/>
      <c r="CI122" s="1054"/>
      <c r="CJ122" s="1054"/>
      <c r="CK122" s="1045"/>
      <c r="CL122" s="1046"/>
      <c r="CM122" s="1046"/>
      <c r="CN122" s="1046"/>
      <c r="CO122" s="1047"/>
      <c r="CP122" s="1055" t="s">
        <v>489</v>
      </c>
      <c r="CQ122" s="1056"/>
      <c r="CR122" s="1056"/>
      <c r="CS122" s="1056"/>
      <c r="CT122" s="1056"/>
      <c r="CU122" s="1056"/>
      <c r="CV122" s="1056"/>
      <c r="CW122" s="1056"/>
      <c r="CX122" s="1056"/>
      <c r="CY122" s="1056"/>
      <c r="CZ122" s="1056"/>
      <c r="DA122" s="1056"/>
      <c r="DB122" s="1056"/>
      <c r="DC122" s="1056"/>
      <c r="DD122" s="1056"/>
      <c r="DE122" s="1056"/>
      <c r="DF122" s="1057"/>
      <c r="DG122" s="961">
        <v>71398</v>
      </c>
      <c r="DH122" s="962"/>
      <c r="DI122" s="962"/>
      <c r="DJ122" s="962"/>
      <c r="DK122" s="962"/>
      <c r="DL122" s="962">
        <v>81286</v>
      </c>
      <c r="DM122" s="962"/>
      <c r="DN122" s="962"/>
      <c r="DO122" s="962"/>
      <c r="DP122" s="962"/>
      <c r="DQ122" s="962">
        <v>92011</v>
      </c>
      <c r="DR122" s="962"/>
      <c r="DS122" s="962"/>
      <c r="DT122" s="962"/>
      <c r="DU122" s="962"/>
      <c r="DV122" s="963">
        <v>0.2</v>
      </c>
      <c r="DW122" s="963"/>
      <c r="DX122" s="963"/>
      <c r="DY122" s="963"/>
      <c r="DZ122" s="964"/>
    </row>
    <row r="123" spans="1:130" s="230" customFormat="1" ht="26.25" customHeight="1" x14ac:dyDescent="0.15">
      <c r="A123" s="1093"/>
      <c r="B123" s="985"/>
      <c r="C123" s="958" t="s">
        <v>472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20500</v>
      </c>
      <c r="AB123" s="995"/>
      <c r="AC123" s="995"/>
      <c r="AD123" s="995"/>
      <c r="AE123" s="996"/>
      <c r="AF123" s="997">
        <v>20523</v>
      </c>
      <c r="AG123" s="995"/>
      <c r="AH123" s="995"/>
      <c r="AI123" s="995"/>
      <c r="AJ123" s="996"/>
      <c r="AK123" s="997">
        <v>18665</v>
      </c>
      <c r="AL123" s="995"/>
      <c r="AM123" s="995"/>
      <c r="AN123" s="995"/>
      <c r="AO123" s="996"/>
      <c r="AP123" s="998">
        <v>0</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490</v>
      </c>
      <c r="BP123" s="1041"/>
      <c r="BQ123" s="1099">
        <v>87098348</v>
      </c>
      <c r="BR123" s="1100"/>
      <c r="BS123" s="1100"/>
      <c r="BT123" s="1100"/>
      <c r="BU123" s="1100"/>
      <c r="BV123" s="1100">
        <v>86381955</v>
      </c>
      <c r="BW123" s="1100"/>
      <c r="BX123" s="1100"/>
      <c r="BY123" s="1100"/>
      <c r="BZ123" s="1100"/>
      <c r="CA123" s="1100">
        <v>86506738</v>
      </c>
      <c r="CB123" s="1100"/>
      <c r="CC123" s="1100"/>
      <c r="CD123" s="1100"/>
      <c r="CE123" s="1100"/>
      <c r="CF123" s="1037"/>
      <c r="CG123" s="1038"/>
      <c r="CH123" s="1038"/>
      <c r="CI123" s="1038"/>
      <c r="CJ123" s="1039"/>
      <c r="CK123" s="1045"/>
      <c r="CL123" s="1046"/>
      <c r="CM123" s="1046"/>
      <c r="CN123" s="1046"/>
      <c r="CO123" s="1047"/>
      <c r="CP123" s="1055" t="s">
        <v>491</v>
      </c>
      <c r="CQ123" s="1056"/>
      <c r="CR123" s="1056"/>
      <c r="CS123" s="1056"/>
      <c r="CT123" s="1056"/>
      <c r="CU123" s="1056"/>
      <c r="CV123" s="1056"/>
      <c r="CW123" s="1056"/>
      <c r="CX123" s="1056"/>
      <c r="CY123" s="1056"/>
      <c r="CZ123" s="1056"/>
      <c r="DA123" s="1056"/>
      <c r="DB123" s="1056"/>
      <c r="DC123" s="1056"/>
      <c r="DD123" s="1056"/>
      <c r="DE123" s="1056"/>
      <c r="DF123" s="1057"/>
      <c r="DG123" s="994" t="s">
        <v>476</v>
      </c>
      <c r="DH123" s="995"/>
      <c r="DI123" s="995"/>
      <c r="DJ123" s="995"/>
      <c r="DK123" s="996"/>
      <c r="DL123" s="997" t="s">
        <v>492</v>
      </c>
      <c r="DM123" s="995"/>
      <c r="DN123" s="995"/>
      <c r="DO123" s="995"/>
      <c r="DP123" s="996"/>
      <c r="DQ123" s="997" t="s">
        <v>131</v>
      </c>
      <c r="DR123" s="995"/>
      <c r="DS123" s="995"/>
      <c r="DT123" s="995"/>
      <c r="DU123" s="996"/>
      <c r="DV123" s="998" t="s">
        <v>453</v>
      </c>
      <c r="DW123" s="999"/>
      <c r="DX123" s="999"/>
      <c r="DY123" s="999"/>
      <c r="DZ123" s="1000"/>
    </row>
    <row r="124" spans="1:130" s="230" customFormat="1" ht="26.25" customHeight="1" thickBot="1" x14ac:dyDescent="0.2">
      <c r="A124" s="1093"/>
      <c r="B124" s="985"/>
      <c r="C124" s="958" t="s">
        <v>475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476</v>
      </c>
      <c r="AB124" s="995"/>
      <c r="AC124" s="995"/>
      <c r="AD124" s="995"/>
      <c r="AE124" s="996"/>
      <c r="AF124" s="997" t="s">
        <v>492</v>
      </c>
      <c r="AG124" s="995"/>
      <c r="AH124" s="995"/>
      <c r="AI124" s="995"/>
      <c r="AJ124" s="996"/>
      <c r="AK124" s="997" t="s">
        <v>457</v>
      </c>
      <c r="AL124" s="995"/>
      <c r="AM124" s="995"/>
      <c r="AN124" s="995"/>
      <c r="AO124" s="996"/>
      <c r="AP124" s="998" t="s">
        <v>476</v>
      </c>
      <c r="AQ124" s="999"/>
      <c r="AR124" s="999"/>
      <c r="AS124" s="999"/>
      <c r="AT124" s="1000"/>
      <c r="AU124" s="1095" t="s">
        <v>493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63.3</v>
      </c>
      <c r="BR124" s="1063"/>
      <c r="BS124" s="1063"/>
      <c r="BT124" s="1063"/>
      <c r="BU124" s="1063"/>
      <c r="BV124" s="1063">
        <v>74</v>
      </c>
      <c r="BW124" s="1063"/>
      <c r="BX124" s="1063"/>
      <c r="BY124" s="1063"/>
      <c r="BZ124" s="1063"/>
      <c r="CA124" s="1063">
        <v>69.5</v>
      </c>
      <c r="CB124" s="1063"/>
      <c r="CC124" s="1063"/>
      <c r="CD124" s="1063"/>
      <c r="CE124" s="1063"/>
      <c r="CF124" s="1064"/>
      <c r="CG124" s="1065"/>
      <c r="CH124" s="1065"/>
      <c r="CI124" s="1065"/>
      <c r="CJ124" s="1066"/>
      <c r="CK124" s="1048"/>
      <c r="CL124" s="1048"/>
      <c r="CM124" s="1048"/>
      <c r="CN124" s="1048"/>
      <c r="CO124" s="1049"/>
      <c r="CP124" s="1055" t="s">
        <v>494</v>
      </c>
      <c r="CQ124" s="1056"/>
      <c r="CR124" s="1056"/>
      <c r="CS124" s="1056"/>
      <c r="CT124" s="1056"/>
      <c r="CU124" s="1056"/>
      <c r="CV124" s="1056"/>
      <c r="CW124" s="1056"/>
      <c r="CX124" s="1056"/>
      <c r="CY124" s="1056"/>
      <c r="CZ124" s="1056"/>
      <c r="DA124" s="1056"/>
      <c r="DB124" s="1056"/>
      <c r="DC124" s="1056"/>
      <c r="DD124" s="1056"/>
      <c r="DE124" s="1056"/>
      <c r="DF124" s="1057"/>
      <c r="DG124" s="1040" t="s">
        <v>445</v>
      </c>
      <c r="DH124" s="1022"/>
      <c r="DI124" s="1022"/>
      <c r="DJ124" s="1022"/>
      <c r="DK124" s="1023"/>
      <c r="DL124" s="1021" t="s">
        <v>445</v>
      </c>
      <c r="DM124" s="1022"/>
      <c r="DN124" s="1022"/>
      <c r="DO124" s="1022"/>
      <c r="DP124" s="1023"/>
      <c r="DQ124" s="1021" t="s">
        <v>445</v>
      </c>
      <c r="DR124" s="1022"/>
      <c r="DS124" s="1022"/>
      <c r="DT124" s="1022"/>
      <c r="DU124" s="1023"/>
      <c r="DV124" s="1024" t="s">
        <v>457</v>
      </c>
      <c r="DW124" s="1025"/>
      <c r="DX124" s="1025"/>
      <c r="DY124" s="1025"/>
      <c r="DZ124" s="1026"/>
    </row>
    <row r="125" spans="1:130" s="230" customFormat="1" ht="26.25" customHeight="1" x14ac:dyDescent="0.15">
      <c r="A125" s="1093"/>
      <c r="B125" s="985"/>
      <c r="C125" s="958" t="s">
        <v>478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445</v>
      </c>
      <c r="AB125" s="995"/>
      <c r="AC125" s="995"/>
      <c r="AD125" s="995"/>
      <c r="AE125" s="996"/>
      <c r="AF125" s="997" t="s">
        <v>476</v>
      </c>
      <c r="AG125" s="995"/>
      <c r="AH125" s="995"/>
      <c r="AI125" s="995"/>
      <c r="AJ125" s="996"/>
      <c r="AK125" s="997" t="s">
        <v>445</v>
      </c>
      <c r="AL125" s="995"/>
      <c r="AM125" s="995"/>
      <c r="AN125" s="995"/>
      <c r="AO125" s="996"/>
      <c r="AP125" s="998" t="s">
        <v>445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495</v>
      </c>
      <c r="CL125" s="1043"/>
      <c r="CM125" s="1043"/>
      <c r="CN125" s="1043"/>
      <c r="CO125" s="1044"/>
      <c r="CP125" s="965" t="s">
        <v>496</v>
      </c>
      <c r="CQ125" s="933"/>
      <c r="CR125" s="933"/>
      <c r="CS125" s="933"/>
      <c r="CT125" s="933"/>
      <c r="CU125" s="933"/>
      <c r="CV125" s="933"/>
      <c r="CW125" s="933"/>
      <c r="CX125" s="933"/>
      <c r="CY125" s="933"/>
      <c r="CZ125" s="933"/>
      <c r="DA125" s="933"/>
      <c r="DB125" s="933"/>
      <c r="DC125" s="933"/>
      <c r="DD125" s="933"/>
      <c r="DE125" s="933"/>
      <c r="DF125" s="934"/>
      <c r="DG125" s="966" t="s">
        <v>445</v>
      </c>
      <c r="DH125" s="967"/>
      <c r="DI125" s="967"/>
      <c r="DJ125" s="967"/>
      <c r="DK125" s="967"/>
      <c r="DL125" s="967" t="s">
        <v>457</v>
      </c>
      <c r="DM125" s="967"/>
      <c r="DN125" s="967"/>
      <c r="DO125" s="967"/>
      <c r="DP125" s="967"/>
      <c r="DQ125" s="967" t="s">
        <v>476</v>
      </c>
      <c r="DR125" s="967"/>
      <c r="DS125" s="967"/>
      <c r="DT125" s="967"/>
      <c r="DU125" s="967"/>
      <c r="DV125" s="968" t="s">
        <v>476</v>
      </c>
      <c r="DW125" s="968"/>
      <c r="DX125" s="968"/>
      <c r="DY125" s="968"/>
      <c r="DZ125" s="969"/>
    </row>
    <row r="126" spans="1:130" s="230" customFormat="1" ht="26.25" customHeight="1" thickBot="1" x14ac:dyDescent="0.2">
      <c r="A126" s="1093"/>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445</v>
      </c>
      <c r="AB126" s="995"/>
      <c r="AC126" s="995"/>
      <c r="AD126" s="995"/>
      <c r="AE126" s="996"/>
      <c r="AF126" s="997" t="s">
        <v>492</v>
      </c>
      <c r="AG126" s="995"/>
      <c r="AH126" s="995"/>
      <c r="AI126" s="995"/>
      <c r="AJ126" s="996"/>
      <c r="AK126" s="997" t="s">
        <v>457</v>
      </c>
      <c r="AL126" s="995"/>
      <c r="AM126" s="995"/>
      <c r="AN126" s="995"/>
      <c r="AO126" s="996"/>
      <c r="AP126" s="998" t="s">
        <v>445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497</v>
      </c>
      <c r="CQ126" s="959"/>
      <c r="CR126" s="959"/>
      <c r="CS126" s="959"/>
      <c r="CT126" s="959"/>
      <c r="CU126" s="959"/>
      <c r="CV126" s="959"/>
      <c r="CW126" s="959"/>
      <c r="CX126" s="959"/>
      <c r="CY126" s="959"/>
      <c r="CZ126" s="959"/>
      <c r="DA126" s="959"/>
      <c r="DB126" s="959"/>
      <c r="DC126" s="959"/>
      <c r="DD126" s="959"/>
      <c r="DE126" s="959"/>
      <c r="DF126" s="960"/>
      <c r="DG126" s="961" t="s">
        <v>476</v>
      </c>
      <c r="DH126" s="962"/>
      <c r="DI126" s="962"/>
      <c r="DJ126" s="962"/>
      <c r="DK126" s="962"/>
      <c r="DL126" s="962" t="s">
        <v>492</v>
      </c>
      <c r="DM126" s="962"/>
      <c r="DN126" s="962"/>
      <c r="DO126" s="962"/>
      <c r="DP126" s="962"/>
      <c r="DQ126" s="962" t="s">
        <v>445</v>
      </c>
      <c r="DR126" s="962"/>
      <c r="DS126" s="962"/>
      <c r="DT126" s="962"/>
      <c r="DU126" s="962"/>
      <c r="DV126" s="963" t="s">
        <v>492</v>
      </c>
      <c r="DW126" s="963"/>
      <c r="DX126" s="963"/>
      <c r="DY126" s="963"/>
      <c r="DZ126" s="964"/>
    </row>
    <row r="127" spans="1:130" s="230" customFormat="1" ht="26.25" customHeight="1" x14ac:dyDescent="0.15">
      <c r="A127" s="1094"/>
      <c r="B127" s="987"/>
      <c r="C127" s="1009" t="s">
        <v>498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91693</v>
      </c>
      <c r="AB127" s="995"/>
      <c r="AC127" s="995"/>
      <c r="AD127" s="995"/>
      <c r="AE127" s="996"/>
      <c r="AF127" s="997">
        <v>59929</v>
      </c>
      <c r="AG127" s="995"/>
      <c r="AH127" s="995"/>
      <c r="AI127" s="995"/>
      <c r="AJ127" s="996"/>
      <c r="AK127" s="997">
        <v>59999</v>
      </c>
      <c r="AL127" s="995"/>
      <c r="AM127" s="995"/>
      <c r="AN127" s="995"/>
      <c r="AO127" s="996"/>
      <c r="AP127" s="998">
        <v>0.1</v>
      </c>
      <c r="AQ127" s="999"/>
      <c r="AR127" s="999"/>
      <c r="AS127" s="999"/>
      <c r="AT127" s="1000"/>
      <c r="AU127" s="232"/>
      <c r="AV127" s="232"/>
      <c r="AW127" s="232"/>
      <c r="AX127" s="1067" t="s">
        <v>499</v>
      </c>
      <c r="AY127" s="1068"/>
      <c r="AZ127" s="1068"/>
      <c r="BA127" s="1068"/>
      <c r="BB127" s="1068"/>
      <c r="BC127" s="1068"/>
      <c r="BD127" s="1068"/>
      <c r="BE127" s="1069"/>
      <c r="BF127" s="1070" t="s">
        <v>500</v>
      </c>
      <c r="BG127" s="1068"/>
      <c r="BH127" s="1068"/>
      <c r="BI127" s="1068"/>
      <c r="BJ127" s="1068"/>
      <c r="BK127" s="1068"/>
      <c r="BL127" s="1069"/>
      <c r="BM127" s="1070" t="s">
        <v>501</v>
      </c>
      <c r="BN127" s="1068"/>
      <c r="BO127" s="1068"/>
      <c r="BP127" s="1068"/>
      <c r="BQ127" s="1068"/>
      <c r="BR127" s="1068"/>
      <c r="BS127" s="1069"/>
      <c r="BT127" s="1070" t="s">
        <v>502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503</v>
      </c>
      <c r="CQ127" s="959"/>
      <c r="CR127" s="959"/>
      <c r="CS127" s="959"/>
      <c r="CT127" s="959"/>
      <c r="CU127" s="959"/>
      <c r="CV127" s="959"/>
      <c r="CW127" s="959"/>
      <c r="CX127" s="959"/>
      <c r="CY127" s="959"/>
      <c r="CZ127" s="959"/>
      <c r="DA127" s="959"/>
      <c r="DB127" s="959"/>
      <c r="DC127" s="959"/>
      <c r="DD127" s="959"/>
      <c r="DE127" s="959"/>
      <c r="DF127" s="960"/>
      <c r="DG127" s="961" t="s">
        <v>445</v>
      </c>
      <c r="DH127" s="962"/>
      <c r="DI127" s="962"/>
      <c r="DJ127" s="962"/>
      <c r="DK127" s="962"/>
      <c r="DL127" s="962" t="s">
        <v>445</v>
      </c>
      <c r="DM127" s="962"/>
      <c r="DN127" s="962"/>
      <c r="DO127" s="962"/>
      <c r="DP127" s="962"/>
      <c r="DQ127" s="962" t="s">
        <v>445</v>
      </c>
      <c r="DR127" s="962"/>
      <c r="DS127" s="962"/>
      <c r="DT127" s="962"/>
      <c r="DU127" s="962"/>
      <c r="DV127" s="963" t="s">
        <v>445</v>
      </c>
      <c r="DW127" s="963"/>
      <c r="DX127" s="963"/>
      <c r="DY127" s="963"/>
      <c r="DZ127" s="964"/>
    </row>
    <row r="128" spans="1:130" s="230" customFormat="1" ht="26.25" customHeight="1" thickBot="1" x14ac:dyDescent="0.2">
      <c r="A128" s="1077" t="s">
        <v>504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505</v>
      </c>
      <c r="X128" s="1079"/>
      <c r="Y128" s="1079"/>
      <c r="Z128" s="1080"/>
      <c r="AA128" s="1081">
        <v>2219314</v>
      </c>
      <c r="AB128" s="1082"/>
      <c r="AC128" s="1082"/>
      <c r="AD128" s="1082"/>
      <c r="AE128" s="1083"/>
      <c r="AF128" s="1084">
        <v>2392647</v>
      </c>
      <c r="AG128" s="1082"/>
      <c r="AH128" s="1082"/>
      <c r="AI128" s="1082"/>
      <c r="AJ128" s="1083"/>
      <c r="AK128" s="1084">
        <v>2316540</v>
      </c>
      <c r="AL128" s="1082"/>
      <c r="AM128" s="1082"/>
      <c r="AN128" s="1082"/>
      <c r="AO128" s="1083"/>
      <c r="AP128" s="1085"/>
      <c r="AQ128" s="1086"/>
      <c r="AR128" s="1086"/>
      <c r="AS128" s="1086"/>
      <c r="AT128" s="1087"/>
      <c r="AU128" s="232"/>
      <c r="AV128" s="232"/>
      <c r="AW128" s="232"/>
      <c r="AX128" s="932" t="s">
        <v>506</v>
      </c>
      <c r="AY128" s="933"/>
      <c r="AZ128" s="933"/>
      <c r="BA128" s="933"/>
      <c r="BB128" s="933"/>
      <c r="BC128" s="933"/>
      <c r="BD128" s="933"/>
      <c r="BE128" s="934"/>
      <c r="BF128" s="1088" t="s">
        <v>457</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507</v>
      </c>
      <c r="CQ128" s="762"/>
      <c r="CR128" s="762"/>
      <c r="CS128" s="762"/>
      <c r="CT128" s="762"/>
      <c r="CU128" s="762"/>
      <c r="CV128" s="762"/>
      <c r="CW128" s="762"/>
      <c r="CX128" s="762"/>
      <c r="CY128" s="762"/>
      <c r="CZ128" s="762"/>
      <c r="DA128" s="762"/>
      <c r="DB128" s="762"/>
      <c r="DC128" s="762"/>
      <c r="DD128" s="762"/>
      <c r="DE128" s="762"/>
      <c r="DF128" s="1072"/>
      <c r="DG128" s="1073" t="s">
        <v>476</v>
      </c>
      <c r="DH128" s="1074"/>
      <c r="DI128" s="1074"/>
      <c r="DJ128" s="1074"/>
      <c r="DK128" s="1074"/>
      <c r="DL128" s="1074" t="s">
        <v>476</v>
      </c>
      <c r="DM128" s="1074"/>
      <c r="DN128" s="1074"/>
      <c r="DO128" s="1074"/>
      <c r="DP128" s="1074"/>
      <c r="DQ128" s="1074" t="s">
        <v>457</v>
      </c>
      <c r="DR128" s="1074"/>
      <c r="DS128" s="1074"/>
      <c r="DT128" s="1074"/>
      <c r="DU128" s="1074"/>
      <c r="DV128" s="1075" t="s">
        <v>457</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508</v>
      </c>
      <c r="X129" s="1107"/>
      <c r="Y129" s="1107"/>
      <c r="Z129" s="1108"/>
      <c r="AA129" s="994">
        <v>51318887</v>
      </c>
      <c r="AB129" s="995"/>
      <c r="AC129" s="995"/>
      <c r="AD129" s="995"/>
      <c r="AE129" s="996"/>
      <c r="AF129" s="997">
        <v>52091999</v>
      </c>
      <c r="AG129" s="995"/>
      <c r="AH129" s="995"/>
      <c r="AI129" s="995"/>
      <c r="AJ129" s="996"/>
      <c r="AK129" s="997">
        <v>51290360</v>
      </c>
      <c r="AL129" s="995"/>
      <c r="AM129" s="995"/>
      <c r="AN129" s="995"/>
      <c r="AO129" s="996"/>
      <c r="AP129" s="1109"/>
      <c r="AQ129" s="1110"/>
      <c r="AR129" s="1110"/>
      <c r="AS129" s="1110"/>
      <c r="AT129" s="1111"/>
      <c r="AU129" s="233"/>
      <c r="AV129" s="233"/>
      <c r="AW129" s="233"/>
      <c r="AX129" s="1101" t="s">
        <v>509</v>
      </c>
      <c r="AY129" s="959"/>
      <c r="AZ129" s="959"/>
      <c r="BA129" s="959"/>
      <c r="BB129" s="959"/>
      <c r="BC129" s="959"/>
      <c r="BD129" s="959"/>
      <c r="BE129" s="960"/>
      <c r="BF129" s="1102" t="s">
        <v>510</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512</v>
      </c>
      <c r="X130" s="1107"/>
      <c r="Y130" s="1107"/>
      <c r="Z130" s="1108"/>
      <c r="AA130" s="994">
        <v>4889223</v>
      </c>
      <c r="AB130" s="995"/>
      <c r="AC130" s="995"/>
      <c r="AD130" s="995"/>
      <c r="AE130" s="996"/>
      <c r="AF130" s="997">
        <v>4715107</v>
      </c>
      <c r="AG130" s="995"/>
      <c r="AH130" s="995"/>
      <c r="AI130" s="995"/>
      <c r="AJ130" s="996"/>
      <c r="AK130" s="997">
        <v>4399032</v>
      </c>
      <c r="AL130" s="995"/>
      <c r="AM130" s="995"/>
      <c r="AN130" s="995"/>
      <c r="AO130" s="996"/>
      <c r="AP130" s="1109"/>
      <c r="AQ130" s="1110"/>
      <c r="AR130" s="1110"/>
      <c r="AS130" s="1110"/>
      <c r="AT130" s="1111"/>
      <c r="AU130" s="233"/>
      <c r="AV130" s="233"/>
      <c r="AW130" s="233"/>
      <c r="AX130" s="1101" t="s">
        <v>513</v>
      </c>
      <c r="AY130" s="959"/>
      <c r="AZ130" s="959"/>
      <c r="BA130" s="959"/>
      <c r="BB130" s="959"/>
      <c r="BC130" s="959"/>
      <c r="BD130" s="959"/>
      <c r="BE130" s="960"/>
      <c r="BF130" s="1137">
        <v>3.3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514</v>
      </c>
      <c r="X131" s="1144"/>
      <c r="Y131" s="1144"/>
      <c r="Z131" s="1145"/>
      <c r="AA131" s="1040">
        <v>46429664</v>
      </c>
      <c r="AB131" s="1022"/>
      <c r="AC131" s="1022"/>
      <c r="AD131" s="1022"/>
      <c r="AE131" s="1023"/>
      <c r="AF131" s="1021">
        <v>47376892</v>
      </c>
      <c r="AG131" s="1022"/>
      <c r="AH131" s="1022"/>
      <c r="AI131" s="1022"/>
      <c r="AJ131" s="1023"/>
      <c r="AK131" s="1021">
        <v>46891328</v>
      </c>
      <c r="AL131" s="1022"/>
      <c r="AM131" s="1022"/>
      <c r="AN131" s="1022"/>
      <c r="AO131" s="1023"/>
      <c r="AP131" s="1146"/>
      <c r="AQ131" s="1147"/>
      <c r="AR131" s="1147"/>
      <c r="AS131" s="1147"/>
      <c r="AT131" s="1148"/>
      <c r="AU131" s="233"/>
      <c r="AV131" s="233"/>
      <c r="AW131" s="233"/>
      <c r="AX131" s="1119" t="s">
        <v>515</v>
      </c>
      <c r="AY131" s="762"/>
      <c r="AZ131" s="762"/>
      <c r="BA131" s="762"/>
      <c r="BB131" s="762"/>
      <c r="BC131" s="762"/>
      <c r="BD131" s="762"/>
      <c r="BE131" s="1072"/>
      <c r="BF131" s="1120">
        <v>69.5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517</v>
      </c>
      <c r="W132" s="1130"/>
      <c r="X132" s="1130"/>
      <c r="Y132" s="1130"/>
      <c r="Z132" s="1131"/>
      <c r="AA132" s="1132">
        <v>3.2241056189999999</v>
      </c>
      <c r="AB132" s="1133"/>
      <c r="AC132" s="1133"/>
      <c r="AD132" s="1133"/>
      <c r="AE132" s="1134"/>
      <c r="AF132" s="1135">
        <v>2.9019717040000002</v>
      </c>
      <c r="AG132" s="1133"/>
      <c r="AH132" s="1133"/>
      <c r="AI132" s="1133"/>
      <c r="AJ132" s="1134"/>
      <c r="AK132" s="1135">
        <v>3.8542329190000002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518</v>
      </c>
      <c r="W133" s="1113"/>
      <c r="X133" s="1113"/>
      <c r="Y133" s="1113"/>
      <c r="Z133" s="1114"/>
      <c r="AA133" s="1115">
        <v>3.2</v>
      </c>
      <c r="AB133" s="1116"/>
      <c r="AC133" s="1116"/>
      <c r="AD133" s="1116"/>
      <c r="AE133" s="1117"/>
      <c r="AF133" s="1115">
        <v>3.2</v>
      </c>
      <c r="AG133" s="1116"/>
      <c r="AH133" s="1116"/>
      <c r="AI133" s="1116"/>
      <c r="AJ133" s="1117"/>
      <c r="AK133" s="1115">
        <v>3.3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yHeMD/Fsa7z+Mn4U45KBhyEqqPox8LlcYCpD2zAl9LVJNDaCSHJzlrk+PnknXYsWFayzq8B/oBuLrxgxjy/yA==" saltValue="TNq6AzcnxPkWCmLzxgl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REKwHvV+M0QK4hxZovhJbGQUpvQBTuF2UQ1Mb6dgAAQVjJDrk1wO/rnK+ft02I6rqEaiLYSze1wnRmdvPEofw==" saltValue="m6QI1wHcQ2WU4t3N6S60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4aNiPGJmNhFL60oadpaod8XnUXynRe/9Ep0fuRUQB3XYZFysYCa8YgarlkD/ouN5XyvW6K2iQww1rdMIpUCVA==" saltValue="ZiLAItHhe4F04oAJXTM4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527</v>
      </c>
      <c r="AL9" s="1153"/>
      <c r="AM9" s="1153"/>
      <c r="AN9" s="1154"/>
      <c r="AO9" s="281">
        <v>17822634</v>
      </c>
      <c r="AP9" s="281">
        <v>71550</v>
      </c>
      <c r="AQ9" s="282">
        <v>63654</v>
      </c>
      <c r="AR9" s="283">
        <v>12.4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528</v>
      </c>
      <c r="AL10" s="1153"/>
      <c r="AM10" s="1153"/>
      <c r="AN10" s="1154"/>
      <c r="AO10" s="284">
        <v>6420</v>
      </c>
      <c r="AP10" s="284">
        <v>26</v>
      </c>
      <c r="AQ10" s="285">
        <v>2232</v>
      </c>
      <c r="AR10" s="286">
        <v>-98.8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529</v>
      </c>
      <c r="AL11" s="1153"/>
      <c r="AM11" s="1153"/>
      <c r="AN11" s="1154"/>
      <c r="AO11" s="284">
        <v>1081246</v>
      </c>
      <c r="AP11" s="284">
        <v>4341</v>
      </c>
      <c r="AQ11" s="285">
        <v>1758</v>
      </c>
      <c r="AR11" s="286">
        <v>146.9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530</v>
      </c>
      <c r="AL12" s="1153"/>
      <c r="AM12" s="1153"/>
      <c r="AN12" s="1154"/>
      <c r="AO12" s="284" t="s">
        <v>531</v>
      </c>
      <c r="AP12" s="284" t="s">
        <v>531</v>
      </c>
      <c r="AQ12" s="285">
        <v>37</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532</v>
      </c>
      <c r="AL13" s="1153"/>
      <c r="AM13" s="1153"/>
      <c r="AN13" s="1154"/>
      <c r="AO13" s="284">
        <v>477884</v>
      </c>
      <c r="AP13" s="284">
        <v>1918</v>
      </c>
      <c r="AQ13" s="285">
        <v>1692</v>
      </c>
      <c r="AR13" s="286">
        <v>13.4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533</v>
      </c>
      <c r="AL14" s="1153"/>
      <c r="AM14" s="1153"/>
      <c r="AN14" s="1154"/>
      <c r="AO14" s="284">
        <v>871170</v>
      </c>
      <c r="AP14" s="284">
        <v>3497</v>
      </c>
      <c r="AQ14" s="285">
        <v>1307</v>
      </c>
      <c r="AR14" s="286">
        <v>167.6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534</v>
      </c>
      <c r="AL15" s="1156"/>
      <c r="AM15" s="1156"/>
      <c r="AN15" s="1157"/>
      <c r="AO15" s="284">
        <v>-1102130</v>
      </c>
      <c r="AP15" s="284">
        <v>-4425</v>
      </c>
      <c r="AQ15" s="285">
        <v>-3631</v>
      </c>
      <c r="AR15" s="286">
        <v>21.9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19157224</v>
      </c>
      <c r="AP16" s="284">
        <v>76908</v>
      </c>
      <c r="AQ16" s="285">
        <v>67049</v>
      </c>
      <c r="AR16" s="286">
        <v>14.7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539</v>
      </c>
      <c r="AL21" s="1159"/>
      <c r="AM21" s="1159"/>
      <c r="AN21" s="1160"/>
      <c r="AO21" s="297">
        <v>7.52</v>
      </c>
      <c r="AP21" s="298">
        <v>6.44</v>
      </c>
      <c r="AQ21" s="299">
        <v>1.08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540</v>
      </c>
      <c r="AL22" s="1159"/>
      <c r="AM22" s="1159"/>
      <c r="AN22" s="1160"/>
      <c r="AO22" s="302">
        <v>101.9</v>
      </c>
      <c r="AP22" s="303">
        <v>99.5</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544</v>
      </c>
      <c r="AL32" s="1167"/>
      <c r="AM32" s="1167"/>
      <c r="AN32" s="1168"/>
      <c r="AO32" s="312">
        <v>6854257</v>
      </c>
      <c r="AP32" s="312">
        <v>27517</v>
      </c>
      <c r="AQ32" s="313">
        <v>30950</v>
      </c>
      <c r="AR32" s="314">
        <v>-11.1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545</v>
      </c>
      <c r="AL33" s="1167"/>
      <c r="AM33" s="1167"/>
      <c r="AN33" s="1168"/>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546</v>
      </c>
      <c r="AL34" s="1167"/>
      <c r="AM34" s="1167"/>
      <c r="AN34" s="1168"/>
      <c r="AO34" s="312" t="s">
        <v>531</v>
      </c>
      <c r="AP34" s="312" t="s">
        <v>531</v>
      </c>
      <c r="AQ34" s="313">
        <v>22</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547</v>
      </c>
      <c r="AL35" s="1167"/>
      <c r="AM35" s="1167"/>
      <c r="AN35" s="1168"/>
      <c r="AO35" s="312">
        <v>1300743</v>
      </c>
      <c r="AP35" s="312">
        <v>5222</v>
      </c>
      <c r="AQ35" s="313">
        <v>7929</v>
      </c>
      <c r="AR35" s="314">
        <v>-34.1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548</v>
      </c>
      <c r="AL36" s="1167"/>
      <c r="AM36" s="1167"/>
      <c r="AN36" s="1168"/>
      <c r="AO36" s="312">
        <v>98526</v>
      </c>
      <c r="AP36" s="312">
        <v>396</v>
      </c>
      <c r="AQ36" s="313">
        <v>497</v>
      </c>
      <c r="AR36" s="314">
        <v>-20.3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549</v>
      </c>
      <c r="AL37" s="1167"/>
      <c r="AM37" s="1167"/>
      <c r="AN37" s="1168"/>
      <c r="AO37" s="312">
        <v>269347</v>
      </c>
      <c r="AP37" s="312">
        <v>1081</v>
      </c>
      <c r="AQ37" s="313">
        <v>1271</v>
      </c>
      <c r="AR37" s="314">
        <v>-14.9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550</v>
      </c>
      <c r="AL38" s="1170"/>
      <c r="AM38" s="1170"/>
      <c r="AN38" s="1171"/>
      <c r="AO38" s="315" t="s">
        <v>531</v>
      </c>
      <c r="AP38" s="315" t="s">
        <v>531</v>
      </c>
      <c r="AQ38" s="316">
        <v>1</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551</v>
      </c>
      <c r="AL39" s="1170"/>
      <c r="AM39" s="1170"/>
      <c r="AN39" s="1171"/>
      <c r="AO39" s="312">
        <v>-2316540</v>
      </c>
      <c r="AP39" s="312">
        <v>-9300</v>
      </c>
      <c r="AQ39" s="313">
        <v>-7248</v>
      </c>
      <c r="AR39" s="314">
        <v>28.3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552</v>
      </c>
      <c r="AL40" s="1167"/>
      <c r="AM40" s="1167"/>
      <c r="AN40" s="1168"/>
      <c r="AO40" s="312">
        <v>-4399032</v>
      </c>
      <c r="AP40" s="312">
        <v>-17660</v>
      </c>
      <c r="AQ40" s="313">
        <v>-24279</v>
      </c>
      <c r="AR40" s="314">
        <v>-27.3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1807301</v>
      </c>
      <c r="AP41" s="312">
        <v>7255</v>
      </c>
      <c r="AQ41" s="313">
        <v>9144</v>
      </c>
      <c r="AR41" s="314">
        <v>-20.7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522</v>
      </c>
      <c r="AN49" s="1163" t="s">
        <v>556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15255964</v>
      </c>
      <c r="AN51" s="334">
        <v>60037</v>
      </c>
      <c r="AO51" s="335">
        <v>18</v>
      </c>
      <c r="AP51" s="336">
        <v>45022</v>
      </c>
      <c r="AQ51" s="337">
        <v>-0.9</v>
      </c>
      <c r="AR51" s="338">
        <v>18.899999999999999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8499082</v>
      </c>
      <c r="AN52" s="342">
        <v>33446</v>
      </c>
      <c r="AO52" s="343">
        <v>9.3000000000000007</v>
      </c>
      <c r="AP52" s="344">
        <v>25247</v>
      </c>
      <c r="AQ52" s="345">
        <v>3</v>
      </c>
      <c r="AR52" s="346">
        <v>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24544567</v>
      </c>
      <c r="AN53" s="334">
        <v>96879</v>
      </c>
      <c r="AO53" s="335">
        <v>61.4</v>
      </c>
      <c r="AP53" s="336">
        <v>46035</v>
      </c>
      <c r="AQ53" s="337">
        <v>2.2999999999999998</v>
      </c>
      <c r="AR53" s="338">
        <v>59.1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9556632</v>
      </c>
      <c r="AN54" s="342">
        <v>37720</v>
      </c>
      <c r="AO54" s="343">
        <v>12.8</v>
      </c>
      <c r="AP54" s="344">
        <v>25158</v>
      </c>
      <c r="AQ54" s="345">
        <v>-0.4</v>
      </c>
      <c r="AR54" s="346">
        <v>13.2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21102845</v>
      </c>
      <c r="AN55" s="334">
        <v>83661</v>
      </c>
      <c r="AO55" s="335">
        <v>-13.6</v>
      </c>
      <c r="AP55" s="336">
        <v>43261</v>
      </c>
      <c r="AQ55" s="337">
        <v>-6</v>
      </c>
      <c r="AR55" s="338">
        <v>-7.6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10022081</v>
      </c>
      <c r="AN56" s="342">
        <v>39732</v>
      </c>
      <c r="AO56" s="343">
        <v>5.3</v>
      </c>
      <c r="AP56" s="344">
        <v>24721</v>
      </c>
      <c r="AQ56" s="345">
        <v>-1.7</v>
      </c>
      <c r="AR56" s="346">
        <v>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12354723</v>
      </c>
      <c r="AN57" s="334">
        <v>49279</v>
      </c>
      <c r="AO57" s="335">
        <v>-41.1</v>
      </c>
      <c r="AP57" s="336">
        <v>40626</v>
      </c>
      <c r="AQ57" s="337">
        <v>-6.1</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7771560</v>
      </c>
      <c r="AN58" s="342">
        <v>30998</v>
      </c>
      <c r="AO58" s="343">
        <v>-22</v>
      </c>
      <c r="AP58" s="344">
        <v>24279</v>
      </c>
      <c r="AQ58" s="345">
        <v>-1.8</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12586973</v>
      </c>
      <c r="AN59" s="334">
        <v>50531</v>
      </c>
      <c r="AO59" s="335">
        <v>2.5</v>
      </c>
      <c r="AP59" s="336">
        <v>46133</v>
      </c>
      <c r="AQ59" s="337">
        <v>13.6</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8317024</v>
      </c>
      <c r="AN60" s="342">
        <v>33389</v>
      </c>
      <c r="AO60" s="343">
        <v>7.7</v>
      </c>
      <c r="AP60" s="344">
        <v>27280</v>
      </c>
      <c r="AQ60" s="345">
        <v>12.4</v>
      </c>
      <c r="AR60" s="346">
        <v>-4.7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17169014</v>
      </c>
      <c r="AN61" s="349">
        <v>68077</v>
      </c>
      <c r="AO61" s="350">
        <v>5.4</v>
      </c>
      <c r="AP61" s="351">
        <v>44215</v>
      </c>
      <c r="AQ61" s="352">
        <v>0.6</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8833276</v>
      </c>
      <c r="AN62" s="342">
        <v>35057</v>
      </c>
      <c r="AO62" s="343">
        <v>2.6</v>
      </c>
      <c r="AP62" s="344">
        <v>25337</v>
      </c>
      <c r="AQ62" s="345">
        <v>2.2999999999999998</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Ag0QsaZTuN8uEA2Z3zYH9jCmZj34KqFj8LD2uQcaIhvyld4eMXDWtKSU8/iccU/bxF1/tfSri4pGmel3jriSg==" saltValue="xv4pJ+M6uRpd4E3iFaMK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uxtnB5XIWMFHbANwrus42elm+5JmMQ+y9YmYEP85v9ovh8c5EAgskl/oQjt5Vqnp/IPvXMy86ykDrp01Ewr8zQ==" saltValue="iIJ2Q4rKJ/Ws60u3ZCdX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NztTwzcVUV+h1nQFGopuoOGaCPSU7G3qMupkG+ySVJYaashWLeQZuXJVfrEddQG+MLEHqBb/vnMLtE5Vi6jbGQ==" saltValue="YHu9kABZ04zyllu30sU+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5" t="s">
        <v>3</v>
      </c>
      <c r="D47" s="1175"/>
      <c r="E47" s="1176"/>
      <c r="F47" s="11">
        <v>9.6199999999999992</v>
      </c>
      <c r="G47" s="12">
        <v>8.0299999999999994</v>
      </c>
      <c r="H47" s="12">
        <v>6.45</v>
      </c>
      <c r="I47" s="12">
        <v>10.51</v>
      </c>
      <c r="J47" s="13">
        <v>15.08</v>
      </c>
    </row>
    <row r="48" spans="2:10" ht="57.75" customHeight="1" x14ac:dyDescent="0.15">
      <c r="B48" s="14"/>
      <c r="C48" s="1177" t="s">
        <v>4</v>
      </c>
      <c r="D48" s="1177"/>
      <c r="E48" s="1178"/>
      <c r="F48" s="15">
        <v>6</v>
      </c>
      <c r="G48" s="16">
        <v>5.42</v>
      </c>
      <c r="H48" s="16">
        <v>6.06</v>
      </c>
      <c r="I48" s="16">
        <v>7.93</v>
      </c>
      <c r="J48" s="17">
        <v>8.7200000000000006</v>
      </c>
    </row>
    <row r="49" spans="2:10" ht="57.75" customHeight="1" thickBot="1" x14ac:dyDescent="0.2">
      <c r="B49" s="18"/>
      <c r="C49" s="1179" t="s">
        <v>5</v>
      </c>
      <c r="D49" s="1179"/>
      <c r="E49" s="1180"/>
      <c r="F49" s="19">
        <v>1.51</v>
      </c>
      <c r="G49" s="20" t="s">
        <v>577</v>
      </c>
      <c r="H49" s="20" t="s">
        <v>578</v>
      </c>
      <c r="I49" s="20">
        <v>6.11</v>
      </c>
      <c r="J49" s="21">
        <v>5.2</v>
      </c>
    </row>
    <row r="50" spans="2:10" x14ac:dyDescent="0.15"/>
  </sheetData>
  <sheetProtection algorithmName="SHA-512" hashValue="71eFmKli2ldtMHBmRcF9xYShpAVUI3j+V5o+6/cP91G2+daoBE0OcYb+o03PLkhNr9BVRyMlBpNHGTMUjIMPhw==" saltValue="DtjLfcPjOLvuT/DWjoH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7" t="s">
        <v>579</v>
      </c>
      <c r="D34" s="1187"/>
      <c r="E34" s="1188"/>
      <c r="F34" s="32">
        <v>3.73</v>
      </c>
      <c r="G34" s="33">
        <v>3.4</v>
      </c>
      <c r="H34" s="33">
        <v>4.58</v>
      </c>
      <c r="I34" s="33">
        <v>9.6999999999999993</v>
      </c>
      <c r="J34" s="34">
        <v>15.66</v>
      </c>
      <c r="K34" s="22"/>
      <c r="L34" s="22"/>
      <c r="M34" s="22"/>
      <c r="N34" s="22"/>
      <c r="O34" s="22"/>
      <c r="P34" s="22"/>
    </row>
    <row r="35" spans="1:16" ht="39" customHeight="1" x14ac:dyDescent="0.15">
      <c r="A35" s="22"/>
      <c r="B35" s="35"/>
      <c r="C35" s="1181" t="s">
        <v>580</v>
      </c>
      <c r="D35" s="1182"/>
      <c r="E35" s="1183"/>
      <c r="F35" s="36">
        <v>5.13</v>
      </c>
      <c r="G35" s="37">
        <v>4.55</v>
      </c>
      <c r="H35" s="37">
        <v>5.38</v>
      </c>
      <c r="I35" s="37">
        <v>7.41</v>
      </c>
      <c r="J35" s="38">
        <v>8.2100000000000009</v>
      </c>
      <c r="K35" s="22"/>
      <c r="L35" s="22"/>
      <c r="M35" s="22"/>
      <c r="N35" s="22"/>
      <c r="O35" s="22"/>
      <c r="P35" s="22"/>
    </row>
    <row r="36" spans="1:16" ht="39" customHeight="1" x14ac:dyDescent="0.15">
      <c r="A36" s="22"/>
      <c r="B36" s="35"/>
      <c r="C36" s="1181" t="s">
        <v>581</v>
      </c>
      <c r="D36" s="1182"/>
      <c r="E36" s="1183"/>
      <c r="F36" s="36">
        <v>3.83</v>
      </c>
      <c r="G36" s="37">
        <v>2.98</v>
      </c>
      <c r="H36" s="37">
        <v>2.81</v>
      </c>
      <c r="I36" s="37">
        <v>3.61</v>
      </c>
      <c r="J36" s="38">
        <v>3.86</v>
      </c>
      <c r="K36" s="22"/>
      <c r="L36" s="22"/>
      <c r="M36" s="22"/>
      <c r="N36" s="22"/>
      <c r="O36" s="22"/>
      <c r="P36" s="22"/>
    </row>
    <row r="37" spans="1:16" ht="39" customHeight="1" x14ac:dyDescent="0.15">
      <c r="A37" s="22"/>
      <c r="B37" s="35"/>
      <c r="C37" s="1181" t="s">
        <v>582</v>
      </c>
      <c r="D37" s="1182"/>
      <c r="E37" s="1183"/>
      <c r="F37" s="36">
        <v>2.57</v>
      </c>
      <c r="G37" s="37">
        <v>2.4500000000000002</v>
      </c>
      <c r="H37" s="37">
        <v>2.2200000000000002</v>
      </c>
      <c r="I37" s="37">
        <v>2.16</v>
      </c>
      <c r="J37" s="38">
        <v>2.34</v>
      </c>
      <c r="K37" s="22"/>
      <c r="L37" s="22"/>
      <c r="M37" s="22"/>
      <c r="N37" s="22"/>
      <c r="O37" s="22"/>
      <c r="P37" s="22"/>
    </row>
    <row r="38" spans="1:16" ht="39" customHeight="1" x14ac:dyDescent="0.15">
      <c r="A38" s="22"/>
      <c r="B38" s="35"/>
      <c r="C38" s="1181" t="s">
        <v>583</v>
      </c>
      <c r="D38" s="1182"/>
      <c r="E38" s="1183"/>
      <c r="F38" s="36">
        <v>0.84</v>
      </c>
      <c r="G38" s="37">
        <v>0.01</v>
      </c>
      <c r="H38" s="37">
        <v>0.01</v>
      </c>
      <c r="I38" s="37">
        <v>0.57999999999999996</v>
      </c>
      <c r="J38" s="38">
        <v>0.72</v>
      </c>
      <c r="K38" s="22"/>
      <c r="L38" s="22"/>
      <c r="M38" s="22"/>
      <c r="N38" s="22"/>
      <c r="O38" s="22"/>
      <c r="P38" s="22"/>
    </row>
    <row r="39" spans="1:16" ht="39" customHeight="1" x14ac:dyDescent="0.15">
      <c r="A39" s="22"/>
      <c r="B39" s="35"/>
      <c r="C39" s="1181" t="s">
        <v>584</v>
      </c>
      <c r="D39" s="1182"/>
      <c r="E39" s="1183"/>
      <c r="F39" s="36">
        <v>0.86</v>
      </c>
      <c r="G39" s="37">
        <v>0.85</v>
      </c>
      <c r="H39" s="37">
        <v>0.67</v>
      </c>
      <c r="I39" s="37">
        <v>0.51</v>
      </c>
      <c r="J39" s="38">
        <v>0.5</v>
      </c>
      <c r="K39" s="22"/>
      <c r="L39" s="22"/>
      <c r="M39" s="22"/>
      <c r="N39" s="22"/>
      <c r="O39" s="22"/>
      <c r="P39" s="22"/>
    </row>
    <row r="40" spans="1:16" ht="39" customHeight="1" x14ac:dyDescent="0.15">
      <c r="A40" s="22"/>
      <c r="B40" s="35"/>
      <c r="C40" s="1181" t="s">
        <v>585</v>
      </c>
      <c r="D40" s="1182"/>
      <c r="E40" s="1183"/>
      <c r="F40" s="36">
        <v>0.34</v>
      </c>
      <c r="G40" s="37">
        <v>0.27</v>
      </c>
      <c r="H40" s="37">
        <v>0.22</v>
      </c>
      <c r="I40" s="37">
        <v>0.12</v>
      </c>
      <c r="J40" s="38">
        <v>0.13</v>
      </c>
      <c r="K40" s="22"/>
      <c r="L40" s="22"/>
      <c r="M40" s="22"/>
      <c r="N40" s="22"/>
      <c r="O40" s="22"/>
      <c r="P40" s="22"/>
    </row>
    <row r="41" spans="1:16" ht="39" customHeight="1" x14ac:dyDescent="0.15">
      <c r="A41" s="22"/>
      <c r="B41" s="35"/>
      <c r="C41" s="1181" t="s">
        <v>586</v>
      </c>
      <c r="D41" s="1182"/>
      <c r="E41" s="1183"/>
      <c r="F41" s="36">
        <v>0.01</v>
      </c>
      <c r="G41" s="37">
        <v>0.02</v>
      </c>
      <c r="H41" s="37">
        <v>0.01</v>
      </c>
      <c r="I41" s="37">
        <v>0.01</v>
      </c>
      <c r="J41" s="38">
        <v>0.01</v>
      </c>
      <c r="K41" s="22"/>
      <c r="L41" s="22"/>
      <c r="M41" s="22"/>
      <c r="N41" s="22"/>
      <c r="O41" s="22"/>
      <c r="P41" s="22"/>
    </row>
    <row r="42" spans="1:16" ht="39" customHeight="1" x14ac:dyDescent="0.15">
      <c r="A42" s="22"/>
      <c r="B42" s="39"/>
      <c r="C42" s="1181" t="s">
        <v>587</v>
      </c>
      <c r="D42" s="1182"/>
      <c r="E42" s="1183"/>
      <c r="F42" s="36" t="s">
        <v>531</v>
      </c>
      <c r="G42" s="37" t="s">
        <v>531</v>
      </c>
      <c r="H42" s="37" t="s">
        <v>531</v>
      </c>
      <c r="I42" s="37" t="s">
        <v>531</v>
      </c>
      <c r="J42" s="38" t="s">
        <v>531</v>
      </c>
      <c r="K42" s="22"/>
      <c r="L42" s="22"/>
      <c r="M42" s="22"/>
      <c r="N42" s="22"/>
      <c r="O42" s="22"/>
      <c r="P42" s="22"/>
    </row>
    <row r="43" spans="1:16" ht="39" customHeight="1" thickBot="1" x14ac:dyDescent="0.2">
      <c r="A43" s="22"/>
      <c r="B43" s="40"/>
      <c r="C43" s="1184" t="s">
        <v>588</v>
      </c>
      <c r="D43" s="1185"/>
      <c r="E43" s="1186"/>
      <c r="F43" s="41">
        <v>0.01</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pCIEb4Ld569nzhoRQNP+ch2+ezmhfmAr2wNAQD1cdwXfgLef8doelUdpc6fM0t+Sw16osCP9eCAz6Zuh1m3KQ==" saltValue="UZXsgLGO6lxeoigfbGL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6672</v>
      </c>
      <c r="L45" s="60">
        <v>6667</v>
      </c>
      <c r="M45" s="60">
        <v>6659</v>
      </c>
      <c r="N45" s="60">
        <v>6636</v>
      </c>
      <c r="O45" s="61">
        <v>6854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531</v>
      </c>
      <c r="L46" s="64" t="s">
        <v>531</v>
      </c>
      <c r="M46" s="64" t="s">
        <v>531</v>
      </c>
      <c r="N46" s="64" t="s">
        <v>531</v>
      </c>
      <c r="O46" s="65" t="s">
        <v>531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531</v>
      </c>
      <c r="L47" s="64" t="s">
        <v>531</v>
      </c>
      <c r="M47" s="64" t="s">
        <v>531</v>
      </c>
      <c r="N47" s="64" t="s">
        <v>531</v>
      </c>
      <c r="O47" s="65" t="s">
        <v>531</v>
      </c>
      <c r="P47" s="48"/>
      <c r="Q47" s="48"/>
      <c r="R47" s="48"/>
      <c r="S47" s="48"/>
      <c r="T47" s="48"/>
      <c r="U47" s="48"/>
    </row>
    <row r="48" spans="1:21" ht="30.75" customHeight="1" x14ac:dyDescent="0.15">
      <c r="A48" s="48"/>
      <c r="B48" s="1191"/>
      <c r="C48" s="1192"/>
      <c r="D48" s="62"/>
      <c r="E48" s="1197" t="s">
        <v>15</v>
      </c>
      <c r="F48" s="1197"/>
      <c r="G48" s="1197"/>
      <c r="H48" s="1197"/>
      <c r="I48" s="1197"/>
      <c r="J48" s="1198"/>
      <c r="K48" s="63">
        <v>1809</v>
      </c>
      <c r="L48" s="64">
        <v>1660</v>
      </c>
      <c r="M48" s="64">
        <v>1479</v>
      </c>
      <c r="N48" s="64">
        <v>1410</v>
      </c>
      <c r="O48" s="65">
        <v>1301</v>
      </c>
      <c r="P48" s="48"/>
      <c r="Q48" s="48"/>
      <c r="R48" s="48"/>
      <c r="S48" s="48"/>
      <c r="T48" s="48"/>
      <c r="U48" s="48"/>
    </row>
    <row r="49" spans="1:21" ht="30.75" customHeight="1" x14ac:dyDescent="0.15">
      <c r="A49" s="48"/>
      <c r="B49" s="1191"/>
      <c r="C49" s="1192"/>
      <c r="D49" s="62"/>
      <c r="E49" s="1197" t="s">
        <v>16</v>
      </c>
      <c r="F49" s="1197"/>
      <c r="G49" s="1197"/>
      <c r="H49" s="1197"/>
      <c r="I49" s="1197"/>
      <c r="J49" s="1198"/>
      <c r="K49" s="63">
        <v>105</v>
      </c>
      <c r="L49" s="64">
        <v>92</v>
      </c>
      <c r="M49" s="64">
        <v>96</v>
      </c>
      <c r="N49" s="64">
        <v>101</v>
      </c>
      <c r="O49" s="65">
        <v>99</v>
      </c>
      <c r="P49" s="48"/>
      <c r="Q49" s="48"/>
      <c r="R49" s="48"/>
      <c r="S49" s="48"/>
      <c r="T49" s="48"/>
      <c r="U49" s="48"/>
    </row>
    <row r="50" spans="1:21" ht="30.75" customHeight="1" x14ac:dyDescent="0.15">
      <c r="A50" s="48"/>
      <c r="B50" s="1191"/>
      <c r="C50" s="1192"/>
      <c r="D50" s="62"/>
      <c r="E50" s="1197" t="s">
        <v>17</v>
      </c>
      <c r="F50" s="1197"/>
      <c r="G50" s="1197"/>
      <c r="H50" s="1197"/>
      <c r="I50" s="1197"/>
      <c r="J50" s="1198"/>
      <c r="K50" s="63">
        <v>424</v>
      </c>
      <c r="L50" s="64">
        <v>406</v>
      </c>
      <c r="M50" s="64">
        <v>371</v>
      </c>
      <c r="N50" s="64">
        <v>335</v>
      </c>
      <c r="O50" s="65">
        <v>269</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531</v>
      </c>
      <c r="L51" s="64" t="s">
        <v>531</v>
      </c>
      <c r="M51" s="64" t="s">
        <v>531</v>
      </c>
      <c r="N51" s="64" t="s">
        <v>531</v>
      </c>
      <c r="O51" s="65" t="s">
        <v>531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7618</v>
      </c>
      <c r="L52" s="64">
        <v>7258</v>
      </c>
      <c r="M52" s="64">
        <v>7108</v>
      </c>
      <c r="N52" s="64">
        <v>7108</v>
      </c>
      <c r="O52" s="65">
        <v>6715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1392</v>
      </c>
      <c r="L53" s="69">
        <v>1567</v>
      </c>
      <c r="M53" s="69">
        <v>1497</v>
      </c>
      <c r="N53" s="69">
        <v>1374</v>
      </c>
      <c r="O53" s="70">
        <v>1808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Yh4P1JGy5qPJ5t2m+67wKSUzLE56aAv3tphWB0RnTb7LPUl4WN6lNmrCULPQ9UNbRZRphZMUFyHAITZxM5nQQ==" saltValue="/5YUTPE7fHjN9uWa6gbd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220" t="s">
        <v>32</v>
      </c>
      <c r="C41" s="1221"/>
      <c r="D41" s="105"/>
      <c r="E41" s="1226" t="s">
        <v>33</v>
      </c>
      <c r="F41" s="1226"/>
      <c r="G41" s="1226"/>
      <c r="H41" s="1227"/>
      <c r="I41" s="355">
        <v>75610</v>
      </c>
      <c r="J41" s="356">
        <v>82185</v>
      </c>
      <c r="K41" s="356">
        <v>87227</v>
      </c>
      <c r="L41" s="356">
        <v>85909</v>
      </c>
      <c r="M41" s="357">
        <v>85078</v>
      </c>
    </row>
    <row r="42" spans="2:13" ht="27.75" customHeight="1" x14ac:dyDescent="0.15">
      <c r="B42" s="1222"/>
      <c r="C42" s="1223"/>
      <c r="D42" s="106"/>
      <c r="E42" s="1228" t="s">
        <v>34</v>
      </c>
      <c r="F42" s="1228"/>
      <c r="G42" s="1228"/>
      <c r="H42" s="1229"/>
      <c r="I42" s="358">
        <v>3022</v>
      </c>
      <c r="J42" s="359">
        <v>2320</v>
      </c>
      <c r="K42" s="359">
        <v>2013</v>
      </c>
      <c r="L42" s="359">
        <v>9189</v>
      </c>
      <c r="M42" s="360">
        <v>8666</v>
      </c>
    </row>
    <row r="43" spans="2:13" ht="27.75" customHeight="1" x14ac:dyDescent="0.15">
      <c r="B43" s="1222"/>
      <c r="C43" s="1223"/>
      <c r="D43" s="106"/>
      <c r="E43" s="1228" t="s">
        <v>35</v>
      </c>
      <c r="F43" s="1228"/>
      <c r="G43" s="1228"/>
      <c r="H43" s="1229"/>
      <c r="I43" s="358">
        <v>16233</v>
      </c>
      <c r="J43" s="359">
        <v>14570</v>
      </c>
      <c r="K43" s="359">
        <v>12709</v>
      </c>
      <c r="L43" s="359">
        <v>11347</v>
      </c>
      <c r="M43" s="360">
        <v>10859</v>
      </c>
    </row>
    <row r="44" spans="2:13" ht="27.75" customHeight="1" x14ac:dyDescent="0.15">
      <c r="B44" s="1222"/>
      <c r="C44" s="1223"/>
      <c r="D44" s="106"/>
      <c r="E44" s="1228" t="s">
        <v>36</v>
      </c>
      <c r="F44" s="1228"/>
      <c r="G44" s="1228"/>
      <c r="H44" s="1229"/>
      <c r="I44" s="358">
        <v>490</v>
      </c>
      <c r="J44" s="359">
        <v>456</v>
      </c>
      <c r="K44" s="359">
        <v>396</v>
      </c>
      <c r="L44" s="359">
        <v>373</v>
      </c>
      <c r="M44" s="360">
        <v>291</v>
      </c>
    </row>
    <row r="45" spans="2:13" ht="27.75" customHeight="1" x14ac:dyDescent="0.15">
      <c r="B45" s="1222"/>
      <c r="C45" s="1223"/>
      <c r="D45" s="106"/>
      <c r="E45" s="1228" t="s">
        <v>37</v>
      </c>
      <c r="F45" s="1228"/>
      <c r="G45" s="1228"/>
      <c r="H45" s="1229"/>
      <c r="I45" s="358">
        <v>13713</v>
      </c>
      <c r="J45" s="359">
        <v>13925</v>
      </c>
      <c r="K45" s="359">
        <v>14158</v>
      </c>
      <c r="L45" s="359">
        <v>14634</v>
      </c>
      <c r="M45" s="360">
        <v>14240</v>
      </c>
    </row>
    <row r="46" spans="2:13" ht="27.75" customHeight="1" x14ac:dyDescent="0.15">
      <c r="B46" s="1222"/>
      <c r="C46" s="1223"/>
      <c r="D46" s="107"/>
      <c r="E46" s="1228" t="s">
        <v>38</v>
      </c>
      <c r="F46" s="1228"/>
      <c r="G46" s="1228"/>
      <c r="H46" s="1229"/>
      <c r="I46" s="358" t="s">
        <v>531</v>
      </c>
      <c r="J46" s="359" t="s">
        <v>531</v>
      </c>
      <c r="K46" s="359" t="s">
        <v>531</v>
      </c>
      <c r="L46" s="359" t="s">
        <v>531</v>
      </c>
      <c r="M46" s="360" t="s">
        <v>531</v>
      </c>
    </row>
    <row r="47" spans="2:13" ht="27.75" customHeight="1" x14ac:dyDescent="0.15">
      <c r="B47" s="1222"/>
      <c r="C47" s="1223"/>
      <c r="D47" s="108"/>
      <c r="E47" s="1230" t="s">
        <v>39</v>
      </c>
      <c r="F47" s="1231"/>
      <c r="G47" s="1231"/>
      <c r="H47" s="1232"/>
      <c r="I47" s="358" t="s">
        <v>531</v>
      </c>
      <c r="J47" s="359" t="s">
        <v>531</v>
      </c>
      <c r="K47" s="359" t="s">
        <v>531</v>
      </c>
      <c r="L47" s="359" t="s">
        <v>531</v>
      </c>
      <c r="M47" s="360" t="s">
        <v>531</v>
      </c>
    </row>
    <row r="48" spans="2:13" ht="27.75" customHeight="1" x14ac:dyDescent="0.15">
      <c r="B48" s="1222"/>
      <c r="C48" s="1223"/>
      <c r="D48" s="106"/>
      <c r="E48" s="1228" t="s">
        <v>40</v>
      </c>
      <c r="F48" s="1228"/>
      <c r="G48" s="1228"/>
      <c r="H48" s="1229"/>
      <c r="I48" s="358" t="s">
        <v>531</v>
      </c>
      <c r="J48" s="359" t="s">
        <v>531</v>
      </c>
      <c r="K48" s="359" t="s">
        <v>531</v>
      </c>
      <c r="L48" s="359" t="s">
        <v>531</v>
      </c>
      <c r="M48" s="360" t="s">
        <v>531</v>
      </c>
    </row>
    <row r="49" spans="2:13" ht="27.75" customHeight="1" x14ac:dyDescent="0.15">
      <c r="B49" s="1224"/>
      <c r="C49" s="1225"/>
      <c r="D49" s="106"/>
      <c r="E49" s="1228" t="s">
        <v>41</v>
      </c>
      <c r="F49" s="1228"/>
      <c r="G49" s="1228"/>
      <c r="H49" s="1229"/>
      <c r="I49" s="358" t="s">
        <v>531</v>
      </c>
      <c r="J49" s="359" t="s">
        <v>531</v>
      </c>
      <c r="K49" s="359" t="s">
        <v>531</v>
      </c>
      <c r="L49" s="359" t="s">
        <v>531</v>
      </c>
      <c r="M49" s="360" t="s">
        <v>531</v>
      </c>
    </row>
    <row r="50" spans="2:13" ht="27.75" customHeight="1" x14ac:dyDescent="0.15">
      <c r="B50" s="1233" t="s">
        <v>42</v>
      </c>
      <c r="C50" s="1234"/>
      <c r="D50" s="109"/>
      <c r="E50" s="1228" t="s">
        <v>43</v>
      </c>
      <c r="F50" s="1228"/>
      <c r="G50" s="1228"/>
      <c r="H50" s="1229"/>
      <c r="I50" s="358">
        <v>14329</v>
      </c>
      <c r="J50" s="359">
        <v>13875</v>
      </c>
      <c r="K50" s="359">
        <v>12742</v>
      </c>
      <c r="L50" s="359">
        <v>14850</v>
      </c>
      <c r="M50" s="360">
        <v>17349</v>
      </c>
    </row>
    <row r="51" spans="2:13" ht="27.75" customHeight="1" x14ac:dyDescent="0.15">
      <c r="B51" s="1222"/>
      <c r="C51" s="1223"/>
      <c r="D51" s="106"/>
      <c r="E51" s="1228" t="s">
        <v>44</v>
      </c>
      <c r="F51" s="1228"/>
      <c r="G51" s="1228"/>
      <c r="H51" s="1229"/>
      <c r="I51" s="358">
        <v>24343</v>
      </c>
      <c r="J51" s="359">
        <v>25002</v>
      </c>
      <c r="K51" s="359">
        <v>27358</v>
      </c>
      <c r="L51" s="359">
        <v>26178</v>
      </c>
      <c r="M51" s="360">
        <v>25985</v>
      </c>
    </row>
    <row r="52" spans="2:13" ht="27.75" customHeight="1" x14ac:dyDescent="0.15">
      <c r="B52" s="1224"/>
      <c r="C52" s="1225"/>
      <c r="D52" s="106"/>
      <c r="E52" s="1228" t="s">
        <v>45</v>
      </c>
      <c r="F52" s="1228"/>
      <c r="G52" s="1228"/>
      <c r="H52" s="1229"/>
      <c r="I52" s="358">
        <v>47495</v>
      </c>
      <c r="J52" s="359">
        <v>47521</v>
      </c>
      <c r="K52" s="359">
        <v>46999</v>
      </c>
      <c r="L52" s="359">
        <v>45354</v>
      </c>
      <c r="M52" s="360">
        <v>43172</v>
      </c>
    </row>
    <row r="53" spans="2:13" ht="27.75" customHeight="1" thickBot="1" x14ac:dyDescent="0.2">
      <c r="B53" s="1235" t="s">
        <v>46</v>
      </c>
      <c r="C53" s="1236"/>
      <c r="D53" s="110"/>
      <c r="E53" s="1237" t="s">
        <v>47</v>
      </c>
      <c r="F53" s="1237"/>
      <c r="G53" s="1237"/>
      <c r="H53" s="1238"/>
      <c r="I53" s="361">
        <v>22900</v>
      </c>
      <c r="J53" s="362">
        <v>27057</v>
      </c>
      <c r="K53" s="362">
        <v>29405</v>
      </c>
      <c r="L53" s="362">
        <v>35071</v>
      </c>
      <c r="M53" s="363">
        <v>32627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tyTG/91k/ZJZ8DfwPxqGPjvB7Npe6y5syTW0ic/ffkXIbVqkcnOd3bQHyV5WVmqx/nkJ1J6wDpFqg8LOzxag==" saltValue="njbS0HLCHId83I939EYl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7" t="s">
        <v>50</v>
      </c>
      <c r="D55" s="1247"/>
      <c r="E55" s="1248"/>
      <c r="F55" s="122">
        <v>3308</v>
      </c>
      <c r="G55" s="122">
        <v>5473</v>
      </c>
      <c r="H55" s="123">
        <v>7733</v>
      </c>
    </row>
    <row r="56" spans="2:8" ht="52.5" customHeight="1" x14ac:dyDescent="0.15">
      <c r="B56" s="124"/>
      <c r="C56" s="1249" t="s">
        <v>51</v>
      </c>
      <c r="D56" s="1249"/>
      <c r="E56" s="1250"/>
      <c r="F56" s="125" t="s">
        <v>531</v>
      </c>
      <c r="G56" s="125" t="s">
        <v>531</v>
      </c>
      <c r="H56" s="126" t="s">
        <v>531</v>
      </c>
    </row>
    <row r="57" spans="2:8" ht="53.25" customHeight="1" x14ac:dyDescent="0.15">
      <c r="B57" s="124"/>
      <c r="C57" s="1251" t="s">
        <v>52</v>
      </c>
      <c r="D57" s="1251"/>
      <c r="E57" s="1252"/>
      <c r="F57" s="127">
        <v>5727</v>
      </c>
      <c r="G57" s="127">
        <v>5729</v>
      </c>
      <c r="H57" s="128">
        <v>6352</v>
      </c>
    </row>
    <row r="58" spans="2:8" ht="45.75" customHeight="1" x14ac:dyDescent="0.15">
      <c r="B58" s="129"/>
      <c r="C58" s="1239" t="s">
        <v>611</v>
      </c>
      <c r="D58" s="1240"/>
      <c r="E58" s="1241"/>
      <c r="F58" s="130">
        <v>1965</v>
      </c>
      <c r="G58" s="130">
        <v>2002</v>
      </c>
      <c r="H58" s="131">
        <v>2011</v>
      </c>
    </row>
    <row r="59" spans="2:8" ht="45.75" customHeight="1" x14ac:dyDescent="0.15">
      <c r="B59" s="129"/>
      <c r="C59" s="1239" t="s">
        <v>612</v>
      </c>
      <c r="D59" s="1240"/>
      <c r="E59" s="1241"/>
      <c r="F59" s="130">
        <v>1560</v>
      </c>
      <c r="G59" s="130">
        <v>1517</v>
      </c>
      <c r="H59" s="131">
        <v>1311</v>
      </c>
    </row>
    <row r="60" spans="2:8" ht="45.75" customHeight="1" x14ac:dyDescent="0.15">
      <c r="B60" s="129"/>
      <c r="C60" s="1239" t="s">
        <v>613</v>
      </c>
      <c r="D60" s="1240"/>
      <c r="E60" s="1241"/>
      <c r="F60" s="130" t="s">
        <v>531</v>
      </c>
      <c r="G60" s="130" t="s">
        <v>531</v>
      </c>
      <c r="H60" s="131">
        <v>700</v>
      </c>
    </row>
    <row r="61" spans="2:8" ht="45.75" customHeight="1" x14ac:dyDescent="0.15">
      <c r="B61" s="129"/>
      <c r="C61" s="1239" t="s">
        <v>614</v>
      </c>
      <c r="D61" s="1240"/>
      <c r="E61" s="1241"/>
      <c r="F61" s="130">
        <v>661</v>
      </c>
      <c r="G61" s="130">
        <v>652</v>
      </c>
      <c r="H61" s="131">
        <v>654</v>
      </c>
    </row>
    <row r="62" spans="2:8" ht="45.75" customHeight="1" thickBot="1" x14ac:dyDescent="0.2">
      <c r="B62" s="132"/>
      <c r="C62" s="1242" t="s">
        <v>615</v>
      </c>
      <c r="D62" s="1243"/>
      <c r="E62" s="1244"/>
      <c r="F62" s="133">
        <v>448</v>
      </c>
      <c r="G62" s="133">
        <v>446</v>
      </c>
      <c r="H62" s="134">
        <v>556</v>
      </c>
    </row>
    <row r="63" spans="2:8" ht="52.5" customHeight="1" thickBot="1" x14ac:dyDescent="0.2">
      <c r="B63" s="135"/>
      <c r="C63" s="1245" t="s">
        <v>53</v>
      </c>
      <c r="D63" s="1245"/>
      <c r="E63" s="1246"/>
      <c r="F63" s="136">
        <v>9035</v>
      </c>
      <c r="G63" s="136">
        <v>11202</v>
      </c>
      <c r="H63" s="137">
        <v>14085</v>
      </c>
    </row>
    <row r="64" spans="2:8" x14ac:dyDescent="0.15"/>
  </sheetData>
  <sheetProtection algorithmName="SHA-512" hashValue="3ZAjdWLMaD7jZYTOAPLNUVFC17oNMH/PH9iPlmXkQDsmHPv/fVdJb+YS0bc+beEsY29yNAk52PSpMxrkNFhxuQ==" saltValue="BoyeYr1ZKdHd95fUuFMf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BV23" sqref="BV23:CC23"/>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625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618</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572</v>
      </c>
      <c r="BQ50" s="1267"/>
      <c r="BR50" s="1267"/>
      <c r="BS50" s="1267"/>
      <c r="BT50" s="1267"/>
      <c r="BU50" s="1267"/>
      <c r="BV50" s="1267"/>
      <c r="BW50" s="1267"/>
      <c r="BX50" s="1267" t="s">
        <v>573</v>
      </c>
      <c r="BY50" s="1267"/>
      <c r="BZ50" s="1267"/>
      <c r="CA50" s="1267"/>
      <c r="CB50" s="1267"/>
      <c r="CC50" s="1267"/>
      <c r="CD50" s="1267"/>
      <c r="CE50" s="1267"/>
      <c r="CF50" s="1267" t="s">
        <v>574</v>
      </c>
      <c r="CG50" s="1267"/>
      <c r="CH50" s="1267"/>
      <c r="CI50" s="1267"/>
      <c r="CJ50" s="1267"/>
      <c r="CK50" s="1267"/>
      <c r="CL50" s="1267"/>
      <c r="CM50" s="1267"/>
      <c r="CN50" s="1267" t="s">
        <v>575</v>
      </c>
      <c r="CO50" s="1267"/>
      <c r="CP50" s="1267"/>
      <c r="CQ50" s="1267"/>
      <c r="CR50" s="1267"/>
      <c r="CS50" s="1267"/>
      <c r="CT50" s="1267"/>
      <c r="CU50" s="1267"/>
      <c r="CV50" s="1267" t="s">
        <v>576</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619</v>
      </c>
      <c r="AO51" s="1270"/>
      <c r="AP51" s="1270"/>
      <c r="AQ51" s="1270"/>
      <c r="AR51" s="1270"/>
      <c r="AS51" s="1270"/>
      <c r="AT51" s="1270"/>
      <c r="AU51" s="1270"/>
      <c r="AV51" s="1270"/>
      <c r="AW51" s="1270"/>
      <c r="AX51" s="1270"/>
      <c r="AY51" s="1270"/>
      <c r="AZ51" s="1270"/>
      <c r="BA51" s="1270"/>
      <c r="BB51" s="1270" t="s">
        <v>620</v>
      </c>
      <c r="BC51" s="1270"/>
      <c r="BD51" s="1270"/>
      <c r="BE51" s="1270"/>
      <c r="BF51" s="1270"/>
      <c r="BG51" s="1270"/>
      <c r="BH51" s="1270"/>
      <c r="BI51" s="1270"/>
      <c r="BJ51" s="1270"/>
      <c r="BK51" s="1270"/>
      <c r="BL51" s="1270"/>
      <c r="BM51" s="1270"/>
      <c r="BN51" s="1270"/>
      <c r="BO51" s="1270"/>
      <c r="BP51" s="1253">
        <v>51</v>
      </c>
      <c r="BQ51" s="1253"/>
      <c r="BR51" s="1253"/>
      <c r="BS51" s="1253"/>
      <c r="BT51" s="1253"/>
      <c r="BU51" s="1253"/>
      <c r="BV51" s="1253"/>
      <c r="BW51" s="1253"/>
      <c r="BX51" s="1253">
        <v>60.1</v>
      </c>
      <c r="BY51" s="1253"/>
      <c r="BZ51" s="1253"/>
      <c r="CA51" s="1253"/>
      <c r="CB51" s="1253"/>
      <c r="CC51" s="1253"/>
      <c r="CD51" s="1253"/>
      <c r="CE51" s="1253"/>
      <c r="CF51" s="1253">
        <v>63.3</v>
      </c>
      <c r="CG51" s="1253"/>
      <c r="CH51" s="1253"/>
      <c r="CI51" s="1253"/>
      <c r="CJ51" s="1253"/>
      <c r="CK51" s="1253"/>
      <c r="CL51" s="1253"/>
      <c r="CM51" s="1253"/>
      <c r="CN51" s="1253">
        <v>74</v>
      </c>
      <c r="CO51" s="1253"/>
      <c r="CP51" s="1253"/>
      <c r="CQ51" s="1253"/>
      <c r="CR51" s="1253"/>
      <c r="CS51" s="1253"/>
      <c r="CT51" s="1253"/>
      <c r="CU51" s="1253"/>
      <c r="CV51" s="1253">
        <v>69.5</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621</v>
      </c>
      <c r="BC53" s="1270"/>
      <c r="BD53" s="1270"/>
      <c r="BE53" s="1270"/>
      <c r="BF53" s="1270"/>
      <c r="BG53" s="1270"/>
      <c r="BH53" s="1270"/>
      <c r="BI53" s="1270"/>
      <c r="BJ53" s="1270"/>
      <c r="BK53" s="1270"/>
      <c r="BL53" s="1270"/>
      <c r="BM53" s="1270"/>
      <c r="BN53" s="1270"/>
      <c r="BO53" s="1270"/>
      <c r="BP53" s="1253">
        <v>57.3</v>
      </c>
      <c r="BQ53" s="1253"/>
      <c r="BR53" s="1253"/>
      <c r="BS53" s="1253"/>
      <c r="BT53" s="1253"/>
      <c r="BU53" s="1253"/>
      <c r="BV53" s="1253"/>
      <c r="BW53" s="1253"/>
      <c r="BX53" s="1253">
        <v>58.2</v>
      </c>
      <c r="BY53" s="1253"/>
      <c r="BZ53" s="1253"/>
      <c r="CA53" s="1253"/>
      <c r="CB53" s="1253"/>
      <c r="CC53" s="1253"/>
      <c r="CD53" s="1253"/>
      <c r="CE53" s="1253"/>
      <c r="CF53" s="1253">
        <v>57.5</v>
      </c>
      <c r="CG53" s="1253"/>
      <c r="CH53" s="1253"/>
      <c r="CI53" s="1253"/>
      <c r="CJ53" s="1253"/>
      <c r="CK53" s="1253"/>
      <c r="CL53" s="1253"/>
      <c r="CM53" s="1253"/>
      <c r="CN53" s="1253">
        <v>58.7</v>
      </c>
      <c r="CO53" s="1253"/>
      <c r="CP53" s="1253"/>
      <c r="CQ53" s="1253"/>
      <c r="CR53" s="1253"/>
      <c r="CS53" s="1253"/>
      <c r="CT53" s="1253"/>
      <c r="CU53" s="1253"/>
      <c r="CV53" s="1253">
        <v>60.5</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622</v>
      </c>
      <c r="AO55" s="1267"/>
      <c r="AP55" s="1267"/>
      <c r="AQ55" s="1267"/>
      <c r="AR55" s="1267"/>
      <c r="AS55" s="1267"/>
      <c r="AT55" s="1267"/>
      <c r="AU55" s="1267"/>
      <c r="AV55" s="1267"/>
      <c r="AW55" s="1267"/>
      <c r="AX55" s="1267"/>
      <c r="AY55" s="1267"/>
      <c r="AZ55" s="1267"/>
      <c r="BA55" s="1267"/>
      <c r="BB55" s="1270" t="s">
        <v>620</v>
      </c>
      <c r="BC55" s="1270"/>
      <c r="BD55" s="1270"/>
      <c r="BE55" s="1270"/>
      <c r="BF55" s="1270"/>
      <c r="BG55" s="1270"/>
      <c r="BH55" s="1270"/>
      <c r="BI55" s="1270"/>
      <c r="BJ55" s="1270"/>
      <c r="BK55" s="1270"/>
      <c r="BL55" s="1270"/>
      <c r="BM55" s="1270"/>
      <c r="BN55" s="1270"/>
      <c r="BO55" s="1270"/>
      <c r="BP55" s="1253">
        <v>23.1</v>
      </c>
      <c r="BQ55" s="1253"/>
      <c r="BR55" s="1253"/>
      <c r="BS55" s="1253"/>
      <c r="BT55" s="1253"/>
      <c r="BU55" s="1253"/>
      <c r="BV55" s="1253"/>
      <c r="BW55" s="1253"/>
      <c r="BX55" s="1253">
        <v>19</v>
      </c>
      <c r="BY55" s="1253"/>
      <c r="BZ55" s="1253"/>
      <c r="CA55" s="1253"/>
      <c r="CB55" s="1253"/>
      <c r="CC55" s="1253"/>
      <c r="CD55" s="1253"/>
      <c r="CE55" s="1253"/>
      <c r="CF55" s="1253">
        <v>18</v>
      </c>
      <c r="CG55" s="1253"/>
      <c r="CH55" s="1253"/>
      <c r="CI55" s="1253"/>
      <c r="CJ55" s="1253"/>
      <c r="CK55" s="1253"/>
      <c r="CL55" s="1253"/>
      <c r="CM55" s="1253"/>
      <c r="CN55" s="1253">
        <v>13.1</v>
      </c>
      <c r="CO55" s="1253"/>
      <c r="CP55" s="1253"/>
      <c r="CQ55" s="1253"/>
      <c r="CR55" s="1253"/>
      <c r="CS55" s="1253"/>
      <c r="CT55" s="1253"/>
      <c r="CU55" s="1253"/>
      <c r="CV55" s="1253">
        <v>10.9</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621</v>
      </c>
      <c r="BC57" s="1270"/>
      <c r="BD57" s="1270"/>
      <c r="BE57" s="1270"/>
      <c r="BF57" s="1270"/>
      <c r="BG57" s="1270"/>
      <c r="BH57" s="1270"/>
      <c r="BI57" s="1270"/>
      <c r="BJ57" s="1270"/>
      <c r="BK57" s="1270"/>
      <c r="BL57" s="1270"/>
      <c r="BM57" s="1270"/>
      <c r="BN57" s="1270"/>
      <c r="BO57" s="1270"/>
      <c r="BP57" s="1253">
        <v>60.4</v>
      </c>
      <c r="BQ57" s="1253"/>
      <c r="BR57" s="1253"/>
      <c r="BS57" s="1253"/>
      <c r="BT57" s="1253"/>
      <c r="BU57" s="1253"/>
      <c r="BV57" s="1253"/>
      <c r="BW57" s="1253"/>
      <c r="BX57" s="1253">
        <v>60.9</v>
      </c>
      <c r="BY57" s="1253"/>
      <c r="BZ57" s="1253"/>
      <c r="CA57" s="1253"/>
      <c r="CB57" s="1253"/>
      <c r="CC57" s="1253"/>
      <c r="CD57" s="1253"/>
      <c r="CE57" s="1253"/>
      <c r="CF57" s="1253">
        <v>61.9</v>
      </c>
      <c r="CG57" s="1253"/>
      <c r="CH57" s="1253"/>
      <c r="CI57" s="1253"/>
      <c r="CJ57" s="1253"/>
      <c r="CK57" s="1253"/>
      <c r="CL57" s="1253"/>
      <c r="CM57" s="1253"/>
      <c r="CN57" s="1253">
        <v>62.5</v>
      </c>
      <c r="CO57" s="1253"/>
      <c r="CP57" s="1253"/>
      <c r="CQ57" s="1253"/>
      <c r="CR57" s="1253"/>
      <c r="CS57" s="1253"/>
      <c r="CT57" s="1253"/>
      <c r="CU57" s="1253"/>
      <c r="CV57" s="1253">
        <v>63.5</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623</v>
      </c>
    </row>
    <row r="64" spans="1:109" x14ac:dyDescent="0.15">
      <c r="B64" s="372"/>
      <c r="G64" s="379"/>
      <c r="I64" s="392"/>
      <c r="J64" s="392"/>
      <c r="K64" s="392"/>
      <c r="L64" s="392"/>
      <c r="M64" s="392"/>
      <c r="N64" s="393"/>
      <c r="AM64" s="379"/>
      <c r="AN64" s="379" t="s">
        <v>617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626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618</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572</v>
      </c>
      <c r="BQ72" s="1267"/>
      <c r="BR72" s="1267"/>
      <c r="BS72" s="1267"/>
      <c r="BT72" s="1267"/>
      <c r="BU72" s="1267"/>
      <c r="BV72" s="1267"/>
      <c r="BW72" s="1267"/>
      <c r="BX72" s="1267" t="s">
        <v>573</v>
      </c>
      <c r="BY72" s="1267"/>
      <c r="BZ72" s="1267"/>
      <c r="CA72" s="1267"/>
      <c r="CB72" s="1267"/>
      <c r="CC72" s="1267"/>
      <c r="CD72" s="1267"/>
      <c r="CE72" s="1267"/>
      <c r="CF72" s="1267" t="s">
        <v>574</v>
      </c>
      <c r="CG72" s="1267"/>
      <c r="CH72" s="1267"/>
      <c r="CI72" s="1267"/>
      <c r="CJ72" s="1267"/>
      <c r="CK72" s="1267"/>
      <c r="CL72" s="1267"/>
      <c r="CM72" s="1267"/>
      <c r="CN72" s="1267" t="s">
        <v>575</v>
      </c>
      <c r="CO72" s="1267"/>
      <c r="CP72" s="1267"/>
      <c r="CQ72" s="1267"/>
      <c r="CR72" s="1267"/>
      <c r="CS72" s="1267"/>
      <c r="CT72" s="1267"/>
      <c r="CU72" s="1267"/>
      <c r="CV72" s="1267" t="s">
        <v>576</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619</v>
      </c>
      <c r="AO73" s="1270"/>
      <c r="AP73" s="1270"/>
      <c r="AQ73" s="1270"/>
      <c r="AR73" s="1270"/>
      <c r="AS73" s="1270"/>
      <c r="AT73" s="1270"/>
      <c r="AU73" s="1270"/>
      <c r="AV73" s="1270"/>
      <c r="AW73" s="1270"/>
      <c r="AX73" s="1270"/>
      <c r="AY73" s="1270"/>
      <c r="AZ73" s="1270"/>
      <c r="BA73" s="1270"/>
      <c r="BB73" s="1270" t="s">
        <v>620</v>
      </c>
      <c r="BC73" s="1270"/>
      <c r="BD73" s="1270"/>
      <c r="BE73" s="1270"/>
      <c r="BF73" s="1270"/>
      <c r="BG73" s="1270"/>
      <c r="BH73" s="1270"/>
      <c r="BI73" s="1270"/>
      <c r="BJ73" s="1270"/>
      <c r="BK73" s="1270"/>
      <c r="BL73" s="1270"/>
      <c r="BM73" s="1270"/>
      <c r="BN73" s="1270"/>
      <c r="BO73" s="1270"/>
      <c r="BP73" s="1253">
        <v>51</v>
      </c>
      <c r="BQ73" s="1253"/>
      <c r="BR73" s="1253"/>
      <c r="BS73" s="1253"/>
      <c r="BT73" s="1253"/>
      <c r="BU73" s="1253"/>
      <c r="BV73" s="1253"/>
      <c r="BW73" s="1253"/>
      <c r="BX73" s="1253">
        <v>60.1</v>
      </c>
      <c r="BY73" s="1253"/>
      <c r="BZ73" s="1253"/>
      <c r="CA73" s="1253"/>
      <c r="CB73" s="1253"/>
      <c r="CC73" s="1253"/>
      <c r="CD73" s="1253"/>
      <c r="CE73" s="1253"/>
      <c r="CF73" s="1253">
        <v>63.3</v>
      </c>
      <c r="CG73" s="1253"/>
      <c r="CH73" s="1253"/>
      <c r="CI73" s="1253"/>
      <c r="CJ73" s="1253"/>
      <c r="CK73" s="1253"/>
      <c r="CL73" s="1253"/>
      <c r="CM73" s="1253"/>
      <c r="CN73" s="1253">
        <v>74</v>
      </c>
      <c r="CO73" s="1253"/>
      <c r="CP73" s="1253"/>
      <c r="CQ73" s="1253"/>
      <c r="CR73" s="1253"/>
      <c r="CS73" s="1253"/>
      <c r="CT73" s="1253"/>
      <c r="CU73" s="1253"/>
      <c r="CV73" s="1253">
        <v>69.5</v>
      </c>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624</v>
      </c>
      <c r="BC75" s="1270"/>
      <c r="BD75" s="1270"/>
      <c r="BE75" s="1270"/>
      <c r="BF75" s="1270"/>
      <c r="BG75" s="1270"/>
      <c r="BH75" s="1270"/>
      <c r="BI75" s="1270"/>
      <c r="BJ75" s="1270"/>
      <c r="BK75" s="1270"/>
      <c r="BL75" s="1270"/>
      <c r="BM75" s="1270"/>
      <c r="BN75" s="1270"/>
      <c r="BO75" s="1270"/>
      <c r="BP75" s="1253">
        <v>3.1</v>
      </c>
      <c r="BQ75" s="1253"/>
      <c r="BR75" s="1253"/>
      <c r="BS75" s="1253"/>
      <c r="BT75" s="1253"/>
      <c r="BU75" s="1253"/>
      <c r="BV75" s="1253"/>
      <c r="BW75" s="1253"/>
      <c r="BX75" s="1253">
        <v>3.3</v>
      </c>
      <c r="BY75" s="1253"/>
      <c r="BZ75" s="1253"/>
      <c r="CA75" s="1253"/>
      <c r="CB75" s="1253"/>
      <c r="CC75" s="1253"/>
      <c r="CD75" s="1253"/>
      <c r="CE75" s="1253"/>
      <c r="CF75" s="1253">
        <v>3.2</v>
      </c>
      <c r="CG75" s="1253"/>
      <c r="CH75" s="1253"/>
      <c r="CI75" s="1253"/>
      <c r="CJ75" s="1253"/>
      <c r="CK75" s="1253"/>
      <c r="CL75" s="1253"/>
      <c r="CM75" s="1253"/>
      <c r="CN75" s="1253">
        <v>3.2</v>
      </c>
      <c r="CO75" s="1253"/>
      <c r="CP75" s="1253"/>
      <c r="CQ75" s="1253"/>
      <c r="CR75" s="1253"/>
      <c r="CS75" s="1253"/>
      <c r="CT75" s="1253"/>
      <c r="CU75" s="1253"/>
      <c r="CV75" s="1253">
        <v>3.3</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622</v>
      </c>
      <c r="AO77" s="1267"/>
      <c r="AP77" s="1267"/>
      <c r="AQ77" s="1267"/>
      <c r="AR77" s="1267"/>
      <c r="AS77" s="1267"/>
      <c r="AT77" s="1267"/>
      <c r="AU77" s="1267"/>
      <c r="AV77" s="1267"/>
      <c r="AW77" s="1267"/>
      <c r="AX77" s="1267"/>
      <c r="AY77" s="1267"/>
      <c r="AZ77" s="1267"/>
      <c r="BA77" s="1267"/>
      <c r="BB77" s="1270" t="s">
        <v>620</v>
      </c>
      <c r="BC77" s="1270"/>
      <c r="BD77" s="1270"/>
      <c r="BE77" s="1270"/>
      <c r="BF77" s="1270"/>
      <c r="BG77" s="1270"/>
      <c r="BH77" s="1270"/>
      <c r="BI77" s="1270"/>
      <c r="BJ77" s="1270"/>
      <c r="BK77" s="1270"/>
      <c r="BL77" s="1270"/>
      <c r="BM77" s="1270"/>
      <c r="BN77" s="1270"/>
      <c r="BO77" s="1270"/>
      <c r="BP77" s="1253">
        <v>23.1</v>
      </c>
      <c r="BQ77" s="1253"/>
      <c r="BR77" s="1253"/>
      <c r="BS77" s="1253"/>
      <c r="BT77" s="1253"/>
      <c r="BU77" s="1253"/>
      <c r="BV77" s="1253"/>
      <c r="BW77" s="1253"/>
      <c r="BX77" s="1253">
        <v>19</v>
      </c>
      <c r="BY77" s="1253"/>
      <c r="BZ77" s="1253"/>
      <c r="CA77" s="1253"/>
      <c r="CB77" s="1253"/>
      <c r="CC77" s="1253"/>
      <c r="CD77" s="1253"/>
      <c r="CE77" s="1253"/>
      <c r="CF77" s="1253">
        <v>18</v>
      </c>
      <c r="CG77" s="1253"/>
      <c r="CH77" s="1253"/>
      <c r="CI77" s="1253"/>
      <c r="CJ77" s="1253"/>
      <c r="CK77" s="1253"/>
      <c r="CL77" s="1253"/>
      <c r="CM77" s="1253"/>
      <c r="CN77" s="1253">
        <v>13.1</v>
      </c>
      <c r="CO77" s="1253"/>
      <c r="CP77" s="1253"/>
      <c r="CQ77" s="1253"/>
      <c r="CR77" s="1253"/>
      <c r="CS77" s="1253"/>
      <c r="CT77" s="1253"/>
      <c r="CU77" s="1253"/>
      <c r="CV77" s="1253">
        <v>10.9</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624</v>
      </c>
      <c r="BC79" s="1270"/>
      <c r="BD79" s="1270"/>
      <c r="BE79" s="1270"/>
      <c r="BF79" s="1270"/>
      <c r="BG79" s="1270"/>
      <c r="BH79" s="1270"/>
      <c r="BI79" s="1270"/>
      <c r="BJ79" s="1270"/>
      <c r="BK79" s="1270"/>
      <c r="BL79" s="1270"/>
      <c r="BM79" s="1270"/>
      <c r="BN79" s="1270"/>
      <c r="BO79" s="1270"/>
      <c r="BP79" s="1253">
        <v>4.2</v>
      </c>
      <c r="BQ79" s="1253"/>
      <c r="BR79" s="1253"/>
      <c r="BS79" s="1253"/>
      <c r="BT79" s="1253"/>
      <c r="BU79" s="1253"/>
      <c r="BV79" s="1253"/>
      <c r="BW79" s="1253"/>
      <c r="BX79" s="1253">
        <v>3.6</v>
      </c>
      <c r="BY79" s="1253"/>
      <c r="BZ79" s="1253"/>
      <c r="CA79" s="1253"/>
      <c r="CB79" s="1253"/>
      <c r="CC79" s="1253"/>
      <c r="CD79" s="1253"/>
      <c r="CE79" s="1253"/>
      <c r="CF79" s="1253">
        <v>3.5</v>
      </c>
      <c r="CG79" s="1253"/>
      <c r="CH79" s="1253"/>
      <c r="CI79" s="1253"/>
      <c r="CJ79" s="1253"/>
      <c r="CK79" s="1253"/>
      <c r="CL79" s="1253"/>
      <c r="CM79" s="1253"/>
      <c r="CN79" s="1253">
        <v>3.6</v>
      </c>
      <c r="CO79" s="1253"/>
      <c r="CP79" s="1253"/>
      <c r="CQ79" s="1253"/>
      <c r="CR79" s="1253"/>
      <c r="CS79" s="1253"/>
      <c r="CT79" s="1253"/>
      <c r="CU79" s="1253"/>
      <c r="CV79" s="1253">
        <v>4</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nrb1zyWD9a1p8HWhvF9FcMX3rWp6XmGSTuOr45lu3M8uraObUfxpGBHocQuaLeGd0Vblhd4GORUqXmY6h3SFw==" saltValue="+OlGqHu+41py8xxL3y1z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90" zoomScaleNormal="90" zoomScaleSheetLayoutView="70" workbookViewId="0">
      <selection activeCell="BV23" sqref="BV23:CC2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BiBifxRn8gaG6DBKGTGaI/4yLJ3rdFruuFSiVXsdc9t8LnXp8KUhoj+VqcHg5QXA6B40KViyQUOhEzxxAGX3fQ==" saltValue="joo2s51vqmO71OVBd2GG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5" zoomScaleNormal="85" zoomScaleSheetLayoutView="55" workbookViewId="0">
      <selection activeCell="BV23" sqref="BV23:CC2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Ay0GTPnWGnLHq5jmx/vgx4MHZBrEiNc9eh4vyObDmiM/kqwwYyOCBZ2VYupUTJ6O5PgJYVA0qw+H1p2g9GKFVw==" saltValue="34rPuRDWMRgbFa1j9dXV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60037</v>
      </c>
      <c r="E3" s="156"/>
      <c r="F3" s="157">
        <v>45022</v>
      </c>
      <c r="G3" s="158"/>
      <c r="H3" s="159"/>
    </row>
    <row r="4" spans="1:8" x14ac:dyDescent="0.15">
      <c r="A4" s="160"/>
      <c r="B4" s="161"/>
      <c r="C4" s="162"/>
      <c r="D4" s="163">
        <v>33446</v>
      </c>
      <c r="E4" s="164"/>
      <c r="F4" s="165">
        <v>25247</v>
      </c>
      <c r="G4" s="166"/>
      <c r="H4" s="167"/>
    </row>
    <row r="5" spans="1:8" x14ac:dyDescent="0.15">
      <c r="A5" s="148" t="s">
        <v>564</v>
      </c>
      <c r="B5" s="153"/>
      <c r="C5" s="154"/>
      <c r="D5" s="155">
        <v>96879</v>
      </c>
      <c r="E5" s="156"/>
      <c r="F5" s="157">
        <v>46035</v>
      </c>
      <c r="G5" s="158"/>
      <c r="H5" s="159"/>
    </row>
    <row r="6" spans="1:8" x14ac:dyDescent="0.15">
      <c r="A6" s="160"/>
      <c r="B6" s="161"/>
      <c r="C6" s="162"/>
      <c r="D6" s="163">
        <v>37720</v>
      </c>
      <c r="E6" s="164"/>
      <c r="F6" s="165">
        <v>25158</v>
      </c>
      <c r="G6" s="166"/>
      <c r="H6" s="167"/>
    </row>
    <row r="7" spans="1:8" x14ac:dyDescent="0.15">
      <c r="A7" s="148" t="s">
        <v>565</v>
      </c>
      <c r="B7" s="153"/>
      <c r="C7" s="154"/>
      <c r="D7" s="155">
        <v>83661</v>
      </c>
      <c r="E7" s="156"/>
      <c r="F7" s="157">
        <v>43261</v>
      </c>
      <c r="G7" s="158"/>
      <c r="H7" s="159"/>
    </row>
    <row r="8" spans="1:8" x14ac:dyDescent="0.15">
      <c r="A8" s="160"/>
      <c r="B8" s="161"/>
      <c r="C8" s="162"/>
      <c r="D8" s="163">
        <v>39732</v>
      </c>
      <c r="E8" s="164"/>
      <c r="F8" s="165">
        <v>24721</v>
      </c>
      <c r="G8" s="166"/>
      <c r="H8" s="167"/>
    </row>
    <row r="9" spans="1:8" x14ac:dyDescent="0.15">
      <c r="A9" s="148" t="s">
        <v>566</v>
      </c>
      <c r="B9" s="153"/>
      <c r="C9" s="154"/>
      <c r="D9" s="155">
        <v>49279</v>
      </c>
      <c r="E9" s="156"/>
      <c r="F9" s="157">
        <v>40626</v>
      </c>
      <c r="G9" s="158"/>
      <c r="H9" s="159"/>
    </row>
    <row r="10" spans="1:8" x14ac:dyDescent="0.15">
      <c r="A10" s="160"/>
      <c r="B10" s="161"/>
      <c r="C10" s="162"/>
      <c r="D10" s="163">
        <v>30998</v>
      </c>
      <c r="E10" s="164"/>
      <c r="F10" s="165">
        <v>24279</v>
      </c>
      <c r="G10" s="166"/>
      <c r="H10" s="167"/>
    </row>
    <row r="11" spans="1:8" x14ac:dyDescent="0.15">
      <c r="A11" s="148" t="s">
        <v>567</v>
      </c>
      <c r="B11" s="153"/>
      <c r="C11" s="154"/>
      <c r="D11" s="155">
        <v>50531</v>
      </c>
      <c r="E11" s="156"/>
      <c r="F11" s="157">
        <v>46133</v>
      </c>
      <c r="G11" s="158"/>
      <c r="H11" s="159"/>
    </row>
    <row r="12" spans="1:8" x14ac:dyDescent="0.15">
      <c r="A12" s="160"/>
      <c r="B12" s="161"/>
      <c r="C12" s="168"/>
      <c r="D12" s="163">
        <v>33389</v>
      </c>
      <c r="E12" s="164"/>
      <c r="F12" s="165">
        <v>27280</v>
      </c>
      <c r="G12" s="166"/>
      <c r="H12" s="167"/>
    </row>
    <row r="13" spans="1:8" x14ac:dyDescent="0.15">
      <c r="A13" s="148"/>
      <c r="B13" s="153"/>
      <c r="C13" s="169"/>
      <c r="D13" s="170">
        <v>68077</v>
      </c>
      <c r="E13" s="171"/>
      <c r="F13" s="172">
        <v>44215</v>
      </c>
      <c r="G13" s="173"/>
      <c r="H13" s="159"/>
    </row>
    <row r="14" spans="1:8" x14ac:dyDescent="0.15">
      <c r="A14" s="160"/>
      <c r="B14" s="161"/>
      <c r="C14" s="162"/>
      <c r="D14" s="163">
        <v>35057</v>
      </c>
      <c r="E14" s="164"/>
      <c r="F14" s="165">
        <v>25337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v>
      </c>
      <c r="C19" s="174">
        <f>ROUND(VALUE(SUBSTITUTE(実質収支比率等に係る経年分析!G$48,"▲","-")),2)</f>
        <v>5.42</v>
      </c>
      <c r="D19" s="174">
        <f>ROUND(VALUE(SUBSTITUTE(実質収支比率等に係る経年分析!H$48,"▲","-")),2)</f>
        <v>6.06</v>
      </c>
      <c r="E19" s="174">
        <f>ROUND(VALUE(SUBSTITUTE(実質収支比率等に係る経年分析!I$48,"▲","-")),2)</f>
        <v>7.93</v>
      </c>
      <c r="F19" s="174">
        <f>ROUND(VALUE(SUBSTITUTE(実質収支比率等に係る経年分析!J$48,"▲","-")),2)</f>
        <v>8.7200000000000006</v>
      </c>
    </row>
    <row r="20" spans="1:11" x14ac:dyDescent="0.15">
      <c r="A20" s="174" t="s">
        <v>57</v>
      </c>
      <c r="B20" s="174">
        <f>ROUND(VALUE(SUBSTITUTE(実質収支比率等に係る経年分析!F$47,"▲","-")),2)</f>
        <v>9.6199999999999992</v>
      </c>
      <c r="C20" s="174">
        <f>ROUND(VALUE(SUBSTITUTE(実質収支比率等に係る経年分析!G$47,"▲","-")),2)</f>
        <v>8.0299999999999994</v>
      </c>
      <c r="D20" s="174">
        <f>ROUND(VALUE(SUBSTITUTE(実質収支比率等に係る経年分析!H$47,"▲","-")),2)</f>
        <v>6.45</v>
      </c>
      <c r="E20" s="174">
        <f>ROUND(VALUE(SUBSTITUTE(実質収支比率等に係る経年分析!I$47,"▲","-")),2)</f>
        <v>10.51</v>
      </c>
      <c r="F20" s="174">
        <f>ROUND(VALUE(SUBSTITUTE(実質収支比率等に係る経年分析!J$47,"▲","-")),2)</f>
        <v>15.08</v>
      </c>
    </row>
    <row r="21" spans="1:11" x14ac:dyDescent="0.15">
      <c r="A21" s="174" t="s">
        <v>58</v>
      </c>
      <c r="B21" s="174">
        <f>IF(ISNUMBER(VALUE(SUBSTITUTE(実質収支比率等に係る経年分析!F$49,"▲","-"))),ROUND(VALUE(SUBSTITUTE(実質収支比率等に係る経年分析!F$49,"▲","-")),2),NA())</f>
        <v>1.51</v>
      </c>
      <c r="C21" s="174">
        <f>IF(ISNUMBER(VALUE(SUBSTITUTE(実質収支比率等に係る経年分析!G$49,"▲","-"))),ROUND(VALUE(SUBSTITUTE(実質収支比率等に係る経年分析!G$49,"▲","-")),2),NA())</f>
        <v>-2.19</v>
      </c>
      <c r="D21" s="174">
        <f>IF(ISNUMBER(VALUE(SUBSTITUTE(実質収支比率等に係る経年分析!H$49,"▲","-"))),ROUND(VALUE(SUBSTITUTE(実質収支比率等に係る経年分析!H$49,"▲","-")),2),NA())</f>
        <v>-0.62</v>
      </c>
      <c r="E21" s="174">
        <f>IF(ISNUMBER(VALUE(SUBSTITUTE(実質収支比率等に係る経年分析!I$49,"▲","-"))),ROUND(VALUE(SUBSTITUTE(実質収支比率等に係る経年分析!I$49,"▲","-")),2),NA())</f>
        <v>6.11</v>
      </c>
      <c r="F21" s="174">
        <f>IF(ISNUMBER(VALUE(SUBSTITUTE(実質収支比率等に係る経年分析!J$49,"▲","-"))),ROUND(VALUE(SUBSTITUTE(実質収支比率等に係る経年分析!J$49,"▲","-")),2),NA())</f>
        <v>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第二東名ＩＣ周辺地区土地区画整理事業特別会計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0.72</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2.4500000000000002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2.2200000000000002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8.2100000000000009</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7618</v>
      </c>
      <c r="E42" s="176"/>
      <c r="F42" s="176"/>
      <c r="G42" s="176">
        <f>'実質公債費比率（分子）の構造'!L$52</f>
        <v>7258</v>
      </c>
      <c r="H42" s="176"/>
      <c r="I42" s="176"/>
      <c r="J42" s="176">
        <f>'実質公債費比率（分子）の構造'!M$52</f>
        <v>7108</v>
      </c>
      <c r="K42" s="176"/>
      <c r="L42" s="176"/>
      <c r="M42" s="176">
        <f>'実質公債費比率（分子）の構造'!N$52</f>
        <v>7108</v>
      </c>
      <c r="N42" s="176"/>
      <c r="O42" s="176"/>
      <c r="P42" s="176">
        <f>'実質公債費比率（分子）の構造'!O$52</f>
        <v>6715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424</v>
      </c>
      <c r="C44" s="176"/>
      <c r="D44" s="176"/>
      <c r="E44" s="176">
        <f>'実質公債費比率（分子）の構造'!L$50</f>
        <v>406</v>
      </c>
      <c r="F44" s="176"/>
      <c r="G44" s="176"/>
      <c r="H44" s="176">
        <f>'実質公債費比率（分子）の構造'!M$50</f>
        <v>371</v>
      </c>
      <c r="I44" s="176"/>
      <c r="J44" s="176"/>
      <c r="K44" s="176">
        <f>'実質公債費比率（分子）の構造'!N$50</f>
        <v>335</v>
      </c>
      <c r="L44" s="176"/>
      <c r="M44" s="176"/>
      <c r="N44" s="176">
        <f>'実質公債費比率（分子）の構造'!O$50</f>
        <v>269</v>
      </c>
      <c r="O44" s="176"/>
      <c r="P44" s="176"/>
    </row>
    <row r="45" spans="1:16" x14ac:dyDescent="0.15">
      <c r="A45" s="176" t="s">
        <v>68</v>
      </c>
      <c r="B45" s="176">
        <f>'実質公債費比率（分子）の構造'!K$49</f>
        <v>105</v>
      </c>
      <c r="C45" s="176"/>
      <c r="D45" s="176"/>
      <c r="E45" s="176">
        <f>'実質公債費比率（分子）の構造'!L$49</f>
        <v>92</v>
      </c>
      <c r="F45" s="176"/>
      <c r="G45" s="176"/>
      <c r="H45" s="176">
        <f>'実質公債費比率（分子）の構造'!M$49</f>
        <v>96</v>
      </c>
      <c r="I45" s="176"/>
      <c r="J45" s="176"/>
      <c r="K45" s="176">
        <f>'実質公債費比率（分子）の構造'!N$49</f>
        <v>101</v>
      </c>
      <c r="L45" s="176"/>
      <c r="M45" s="176"/>
      <c r="N45" s="176">
        <f>'実質公債費比率（分子）の構造'!O$49</f>
        <v>99</v>
      </c>
      <c r="O45" s="176"/>
      <c r="P45" s="176"/>
    </row>
    <row r="46" spans="1:16" x14ac:dyDescent="0.15">
      <c r="A46" s="176" t="s">
        <v>69</v>
      </c>
      <c r="B46" s="176">
        <f>'実質公債費比率（分子）の構造'!K$48</f>
        <v>1809</v>
      </c>
      <c r="C46" s="176"/>
      <c r="D46" s="176"/>
      <c r="E46" s="176">
        <f>'実質公債費比率（分子）の構造'!L$48</f>
        <v>1660</v>
      </c>
      <c r="F46" s="176"/>
      <c r="G46" s="176"/>
      <c r="H46" s="176">
        <f>'実質公債費比率（分子）の構造'!M$48</f>
        <v>1479</v>
      </c>
      <c r="I46" s="176"/>
      <c r="J46" s="176"/>
      <c r="K46" s="176">
        <f>'実質公債費比率（分子）の構造'!N$48</f>
        <v>1410</v>
      </c>
      <c r="L46" s="176"/>
      <c r="M46" s="176"/>
      <c r="N46" s="176">
        <f>'実質公債費比率（分子）の構造'!O$48</f>
        <v>1301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6672</v>
      </c>
      <c r="C49" s="176"/>
      <c r="D49" s="176"/>
      <c r="E49" s="176">
        <f>'実質公債費比率（分子）の構造'!L$45</f>
        <v>6667</v>
      </c>
      <c r="F49" s="176"/>
      <c r="G49" s="176"/>
      <c r="H49" s="176">
        <f>'実質公債費比率（分子）の構造'!M$45</f>
        <v>6659</v>
      </c>
      <c r="I49" s="176"/>
      <c r="J49" s="176"/>
      <c r="K49" s="176">
        <f>'実質公債費比率（分子）の構造'!N$45</f>
        <v>6636</v>
      </c>
      <c r="L49" s="176"/>
      <c r="M49" s="176"/>
      <c r="N49" s="176">
        <f>'実質公債費比率（分子）の構造'!O$45</f>
        <v>6854</v>
      </c>
      <c r="O49" s="176"/>
      <c r="P49" s="176"/>
    </row>
    <row r="50" spans="1:16" x14ac:dyDescent="0.15">
      <c r="A50" s="176" t="s">
        <v>73</v>
      </c>
      <c r="B50" s="176" t="e">
        <f>NA()</f>
        <v>#N/A</v>
      </c>
      <c r="C50" s="176">
        <f>IF(ISNUMBER('実質公債費比率（分子）の構造'!K$53),'実質公債費比率（分子）の構造'!K$53,NA())</f>
        <v>1392</v>
      </c>
      <c r="D50" s="176" t="e">
        <f>NA()</f>
        <v>#N/A</v>
      </c>
      <c r="E50" s="176" t="e">
        <f>NA()</f>
        <v>#N/A</v>
      </c>
      <c r="F50" s="176">
        <f>IF(ISNUMBER('実質公債費比率（分子）の構造'!L$53),'実質公債費比率（分子）の構造'!L$53,NA())</f>
        <v>1567</v>
      </c>
      <c r="G50" s="176" t="e">
        <f>NA()</f>
        <v>#N/A</v>
      </c>
      <c r="H50" s="176" t="e">
        <f>NA()</f>
        <v>#N/A</v>
      </c>
      <c r="I50" s="176">
        <f>IF(ISNUMBER('実質公債費比率（分子）の構造'!M$53),'実質公債費比率（分子）の構造'!M$53,NA())</f>
        <v>1497</v>
      </c>
      <c r="J50" s="176" t="e">
        <f>NA()</f>
        <v>#N/A</v>
      </c>
      <c r="K50" s="176" t="e">
        <f>NA()</f>
        <v>#N/A</v>
      </c>
      <c r="L50" s="176">
        <f>IF(ISNUMBER('実質公債費比率（分子）の構造'!N$53),'実質公債費比率（分子）の構造'!N$53,NA())</f>
        <v>1374</v>
      </c>
      <c r="M50" s="176" t="e">
        <f>NA()</f>
        <v>#N/A</v>
      </c>
      <c r="N50" s="176" t="e">
        <f>NA()</f>
        <v>#N/A</v>
      </c>
      <c r="O50" s="176">
        <f>IF(ISNUMBER('実質公債費比率（分子）の構造'!O$53),'実質公債費比率（分子）の構造'!O$53,NA())</f>
        <v>1808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47495</v>
      </c>
      <c r="E56" s="175"/>
      <c r="F56" s="175"/>
      <c r="G56" s="175">
        <f>'将来負担比率（分子）の構造'!J$52</f>
        <v>47521</v>
      </c>
      <c r="H56" s="175"/>
      <c r="I56" s="175"/>
      <c r="J56" s="175">
        <f>'将来負担比率（分子）の構造'!K$52</f>
        <v>46999</v>
      </c>
      <c r="K56" s="175"/>
      <c r="L56" s="175"/>
      <c r="M56" s="175">
        <f>'将来負担比率（分子）の構造'!L$52</f>
        <v>45354</v>
      </c>
      <c r="N56" s="175"/>
      <c r="O56" s="175"/>
      <c r="P56" s="175">
        <f>'将来負担比率（分子）の構造'!M$52</f>
        <v>43172</v>
      </c>
    </row>
    <row r="57" spans="1:16" x14ac:dyDescent="0.15">
      <c r="A57" s="175" t="s">
        <v>44</v>
      </c>
      <c r="B57" s="175"/>
      <c r="C57" s="175"/>
      <c r="D57" s="175">
        <f>'将来負担比率（分子）の構造'!I$51</f>
        <v>24343</v>
      </c>
      <c r="E57" s="175"/>
      <c r="F57" s="175"/>
      <c r="G57" s="175">
        <f>'将来負担比率（分子）の構造'!J$51</f>
        <v>25002</v>
      </c>
      <c r="H57" s="175"/>
      <c r="I57" s="175"/>
      <c r="J57" s="175">
        <f>'将来負担比率（分子）の構造'!K$51</f>
        <v>27358</v>
      </c>
      <c r="K57" s="175"/>
      <c r="L57" s="175"/>
      <c r="M57" s="175">
        <f>'将来負担比率（分子）の構造'!L$51</f>
        <v>26178</v>
      </c>
      <c r="N57" s="175"/>
      <c r="O57" s="175"/>
      <c r="P57" s="175">
        <f>'将来負担比率（分子）の構造'!M$51</f>
        <v>25985</v>
      </c>
    </row>
    <row r="58" spans="1:16" x14ac:dyDescent="0.15">
      <c r="A58" s="175" t="s">
        <v>43</v>
      </c>
      <c r="B58" s="175"/>
      <c r="C58" s="175"/>
      <c r="D58" s="175">
        <f>'将来負担比率（分子）の構造'!I$50</f>
        <v>14329</v>
      </c>
      <c r="E58" s="175"/>
      <c r="F58" s="175"/>
      <c r="G58" s="175">
        <f>'将来負担比率（分子）の構造'!J$50</f>
        <v>13875</v>
      </c>
      <c r="H58" s="175"/>
      <c r="I58" s="175"/>
      <c r="J58" s="175">
        <f>'将来負担比率（分子）の構造'!K$50</f>
        <v>12742</v>
      </c>
      <c r="K58" s="175"/>
      <c r="L58" s="175"/>
      <c r="M58" s="175">
        <f>'将来負担比率（分子）の構造'!L$50</f>
        <v>14850</v>
      </c>
      <c r="N58" s="175"/>
      <c r="O58" s="175"/>
      <c r="P58" s="175">
        <f>'将来負担比率（分子）の構造'!M$50</f>
        <v>17349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13713</v>
      </c>
      <c r="C62" s="175"/>
      <c r="D62" s="175"/>
      <c r="E62" s="175">
        <f>'将来負担比率（分子）の構造'!J$45</f>
        <v>13925</v>
      </c>
      <c r="F62" s="175"/>
      <c r="G62" s="175"/>
      <c r="H62" s="175">
        <f>'将来負担比率（分子）の構造'!K$45</f>
        <v>14158</v>
      </c>
      <c r="I62" s="175"/>
      <c r="J62" s="175"/>
      <c r="K62" s="175">
        <f>'将来負担比率（分子）の構造'!L$45</f>
        <v>14634</v>
      </c>
      <c r="L62" s="175"/>
      <c r="M62" s="175"/>
      <c r="N62" s="175">
        <f>'将来負担比率（分子）の構造'!M$45</f>
        <v>14240</v>
      </c>
      <c r="O62" s="175"/>
      <c r="P62" s="175"/>
    </row>
    <row r="63" spans="1:16" x14ac:dyDescent="0.15">
      <c r="A63" s="175" t="s">
        <v>36</v>
      </c>
      <c r="B63" s="175">
        <f>'将来負担比率（分子）の構造'!I$44</f>
        <v>490</v>
      </c>
      <c r="C63" s="175"/>
      <c r="D63" s="175"/>
      <c r="E63" s="175">
        <f>'将来負担比率（分子）の構造'!J$44</f>
        <v>456</v>
      </c>
      <c r="F63" s="175"/>
      <c r="G63" s="175"/>
      <c r="H63" s="175">
        <f>'将来負担比率（分子）の構造'!K$44</f>
        <v>396</v>
      </c>
      <c r="I63" s="175"/>
      <c r="J63" s="175"/>
      <c r="K63" s="175">
        <f>'将来負担比率（分子）の構造'!L$44</f>
        <v>373</v>
      </c>
      <c r="L63" s="175"/>
      <c r="M63" s="175"/>
      <c r="N63" s="175">
        <f>'将来負担比率（分子）の構造'!M$44</f>
        <v>291</v>
      </c>
      <c r="O63" s="175"/>
      <c r="P63" s="175"/>
    </row>
    <row r="64" spans="1:16" x14ac:dyDescent="0.15">
      <c r="A64" s="175" t="s">
        <v>35</v>
      </c>
      <c r="B64" s="175">
        <f>'将来負担比率（分子）の構造'!I$43</f>
        <v>16233</v>
      </c>
      <c r="C64" s="175"/>
      <c r="D64" s="175"/>
      <c r="E64" s="175">
        <f>'将来負担比率（分子）の構造'!J$43</f>
        <v>14570</v>
      </c>
      <c r="F64" s="175"/>
      <c r="G64" s="175"/>
      <c r="H64" s="175">
        <f>'将来負担比率（分子）の構造'!K$43</f>
        <v>12709</v>
      </c>
      <c r="I64" s="175"/>
      <c r="J64" s="175"/>
      <c r="K64" s="175">
        <f>'将来負担比率（分子）の構造'!L$43</f>
        <v>11347</v>
      </c>
      <c r="L64" s="175"/>
      <c r="M64" s="175"/>
      <c r="N64" s="175">
        <f>'将来負担比率（分子）の構造'!M$43</f>
        <v>10859</v>
      </c>
      <c r="O64" s="175"/>
      <c r="P64" s="175"/>
    </row>
    <row r="65" spans="1:16" x14ac:dyDescent="0.15">
      <c r="A65" s="175" t="s">
        <v>34</v>
      </c>
      <c r="B65" s="175">
        <f>'将来負担比率（分子）の構造'!I$42</f>
        <v>3022</v>
      </c>
      <c r="C65" s="175"/>
      <c r="D65" s="175"/>
      <c r="E65" s="175">
        <f>'将来負担比率（分子）の構造'!J$42</f>
        <v>2320</v>
      </c>
      <c r="F65" s="175"/>
      <c r="G65" s="175"/>
      <c r="H65" s="175">
        <f>'将来負担比率（分子）の構造'!K$42</f>
        <v>2013</v>
      </c>
      <c r="I65" s="175"/>
      <c r="J65" s="175"/>
      <c r="K65" s="175">
        <f>'将来負担比率（分子）の構造'!L$42</f>
        <v>9189</v>
      </c>
      <c r="L65" s="175"/>
      <c r="M65" s="175"/>
      <c r="N65" s="175">
        <f>'将来負担比率（分子）の構造'!M$42</f>
        <v>8666</v>
      </c>
      <c r="O65" s="175"/>
      <c r="P65" s="175"/>
    </row>
    <row r="66" spans="1:16" x14ac:dyDescent="0.15">
      <c r="A66" s="175" t="s">
        <v>33</v>
      </c>
      <c r="B66" s="175">
        <f>'将来負担比率（分子）の構造'!I$41</f>
        <v>75610</v>
      </c>
      <c r="C66" s="175"/>
      <c r="D66" s="175"/>
      <c r="E66" s="175">
        <f>'将来負担比率（分子）の構造'!J$41</f>
        <v>82185</v>
      </c>
      <c r="F66" s="175"/>
      <c r="G66" s="175"/>
      <c r="H66" s="175">
        <f>'将来負担比率（分子）の構造'!K$41</f>
        <v>87227</v>
      </c>
      <c r="I66" s="175"/>
      <c r="J66" s="175"/>
      <c r="K66" s="175">
        <f>'将来負担比率（分子）の構造'!L$41</f>
        <v>85909</v>
      </c>
      <c r="L66" s="175"/>
      <c r="M66" s="175"/>
      <c r="N66" s="175">
        <f>'将来負担比率（分子）の構造'!M$41</f>
        <v>85078</v>
      </c>
      <c r="O66" s="175"/>
      <c r="P66" s="175"/>
    </row>
    <row r="67" spans="1:16" x14ac:dyDescent="0.15">
      <c r="A67" s="175" t="s">
        <v>77</v>
      </c>
      <c r="B67" s="175" t="e">
        <f>NA()</f>
        <v>#N/A</v>
      </c>
      <c r="C67" s="175">
        <f>IF(ISNUMBER('将来負担比率（分子）の構造'!I$53), IF('将来負担比率（分子）の構造'!I$53 &lt; 0, 0, '将来負担比率（分子）の構造'!I$53), NA())</f>
        <v>22900</v>
      </c>
      <c r="D67" s="175" t="e">
        <f>NA()</f>
        <v>#N/A</v>
      </c>
      <c r="E67" s="175" t="e">
        <f>NA()</f>
        <v>#N/A</v>
      </c>
      <c r="F67" s="175">
        <f>IF(ISNUMBER('将来負担比率（分子）の構造'!J$53), IF('将来負担比率（分子）の構造'!J$53 &lt; 0, 0, '将来負担比率（分子）の構造'!J$53), NA())</f>
        <v>27057</v>
      </c>
      <c r="G67" s="175" t="e">
        <f>NA()</f>
        <v>#N/A</v>
      </c>
      <c r="H67" s="175" t="e">
        <f>NA()</f>
        <v>#N/A</v>
      </c>
      <c r="I67" s="175">
        <f>IF(ISNUMBER('将来負担比率（分子）の構造'!K$53), IF('将来負担比率（分子）の構造'!K$53 &lt; 0, 0, '将来負担比率（分子）の構造'!K$53), NA())</f>
        <v>29405</v>
      </c>
      <c r="J67" s="175" t="e">
        <f>NA()</f>
        <v>#N/A</v>
      </c>
      <c r="K67" s="175" t="e">
        <f>NA()</f>
        <v>#N/A</v>
      </c>
      <c r="L67" s="175">
        <f>IF(ISNUMBER('将来負担比率（分子）の構造'!L$53), IF('将来負担比率（分子）の構造'!L$53 &lt; 0, 0, '将来負担比率（分子）の構造'!L$53), NA())</f>
        <v>35071</v>
      </c>
      <c r="M67" s="175" t="e">
        <f>NA()</f>
        <v>#N/A</v>
      </c>
      <c r="N67" s="175" t="e">
        <f>NA()</f>
        <v>#N/A</v>
      </c>
      <c r="O67" s="175">
        <f>IF(ISNUMBER('将来負担比率（分子）の構造'!M$53), IF('将来負担比率（分子）の構造'!M$53 &lt; 0, 0, '将来負担比率（分子）の構造'!M$53), NA())</f>
        <v>32627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3308</v>
      </c>
      <c r="C72" s="179">
        <f>基金残高に係る経年分析!G55</f>
        <v>5473</v>
      </c>
      <c r="D72" s="179">
        <f>基金残高に係る経年分析!H55</f>
        <v>7733</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5727</v>
      </c>
      <c r="C74" s="179">
        <f>基金残高に係る経年分析!G57</f>
        <v>5729</v>
      </c>
      <c r="D74" s="179">
        <f>基金残高に係る経年分析!H57</f>
        <v>6352</v>
      </c>
    </row>
  </sheetData>
  <sheetProtection algorithmName="SHA-512" hashValue="O+ihUyc/Tn7IbEVV779LEarii76M+KMtPHShiJICOqznjGggOiEPwl/LACCzXFnsr5xsAxnfXectqJDKYCrWbQ==" saltValue="VyUCTD9PTFALBFGJNJTf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ちずわ　じゅんぺい</cp:lastModifiedBy>
  <cp:lastPrinted>2024-09-17T05:25:39Z</cp:lastPrinted>
  <dcterms:created xsi:type="dcterms:W3CDTF">2024-03-14T02:46:43Z</dcterms:created>
  <dcterms:modified xsi:type="dcterms:W3CDTF">2025-03-26T23:57:52Z</dcterms:modified>
  <cp:category/>
</cp:coreProperties>
</file>