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<sst xmlns="http://schemas.openxmlformats.org/spreadsheetml/2006/main" count="79" uniqueCount="8">
  <si>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年齢別人口</t>
  </si>
  <si>
    <t>男</t>
  </si>
  <si>
    <t>女</t>
  </si>
  <si>
    <t>計</t>
  </si>
  <si>
    <t>６５歳以上</t>
  </si>
  <si>
    <t>１５歳以上６５歳未満</t>
  </si>
  <si>
    <t>１５歳未満</t>
  </si>
  <si>
    <t>令和4年7月1日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</si>
</sst>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ill="0" applyBorder="0" applyAlignment="0" applyProtection="0"/>
    <xf numFmtId="0" fontId="29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ill="0" applyBorder="0" applyAlignment="0" applyProtection="0"/>
    <xf numFmtId="40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ill="0" applyBorder="0" applyAlignment="0" applyProtection="0"/>
    <xf numFmtId="8" fontId="29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28">
      <selection activeCell="P17" sqref="P17"/>
    </sheetView>
  </sheetViews>
  <sheetFormatPr defaultColWidth="9.00390625" defaultRowHeight="13.5"/>
  <cols>
    <col min="1" max="1" width="5.00390625" style="5" customWidth="1"/>
    <col min="2" max="7" width="8.25390625" style="5" customWidth="1"/>
    <col min="8" max="8" width="5.00390625" style="5" bestFit="1" customWidth="1"/>
    <col min="9" max="13" width="8.25390625" style="5" customWidth="1"/>
    <col min="14" max="16384" width="9.00390625" style="5" customWidth="1"/>
  </cols>
  <sheetData>
    <row r="1" spans="1:13" ht="17.25">
      <c r="A1" s="1" t="s">
        <v>0</v>
      </c>
      <c r="B1" s="2"/>
      <c r="C1" s="3"/>
      <c r="D1" s="3"/>
      <c r="E1" s="4"/>
      <c r="F1" s="3"/>
      <c r="I1" s="3"/>
      <c r="J1" s="3"/>
      <c r="K1" s="3"/>
      <c r="L1" s="4"/>
      <c r="M1" s="6" t="s">
        <v>7</v>
      </c>
    </row>
    <row r="2" spans="1:13" ht="13.5">
      <c r="A2" s="7"/>
      <c r="B2" s="7" t="s">
        <v>1</v>
      </c>
      <c r="C2" s="7" t="s">
        <v>2</v>
      </c>
      <c r="D2" s="7" t="s">
        <v>3</v>
      </c>
      <c r="E2" s="7"/>
      <c r="F2" s="7"/>
      <c r="H2" s="8">
        <v>55</v>
      </c>
      <c r="I2" s="9">
        <v>1845</v>
      </c>
      <c r="J2" s="9">
        <v>1780</v>
      </c>
      <c r="K2" s="10">
        <f>I2+J2</f>
        <v>3625</v>
      </c>
      <c r="L2" s="11"/>
      <c r="M2" s="11"/>
    </row>
    <row r="3" spans="1:13" ht="13.5">
      <c r="A3" s="9">
        <v>0</v>
      </c>
      <c r="B3" s="12">
        <v>713</v>
      </c>
      <c r="C3" s="12">
        <v>804</v>
      </c>
      <c r="D3" s="12">
        <f>B3+C3</f>
        <v>1517</v>
      </c>
      <c r="E3" s="11"/>
      <c r="F3" s="11"/>
      <c r="H3" s="13">
        <v>56</v>
      </c>
      <c r="I3" s="14">
        <v>1685</v>
      </c>
      <c r="J3" s="14">
        <v>1534</v>
      </c>
      <c r="K3" s="15">
        <f aca="true" t="shared" si="0" ref="K3:K57">I3+J3</f>
        <v>3219</v>
      </c>
      <c r="L3" s="16" t="s">
        <v>1</v>
      </c>
      <c r="M3" s="14">
        <f>SUM(I2:I6)</f>
        <v>8630</v>
      </c>
    </row>
    <row r="4" spans="1:13" ht="13.5">
      <c r="A4" s="14">
        <v>1</v>
      </c>
      <c r="B4" s="17">
        <v>808</v>
      </c>
      <c r="C4" s="17">
        <v>795</v>
      </c>
      <c r="D4" s="17">
        <f aca="true" t="shared" si="1" ref="D4:D57">B4+C4</f>
        <v>1603</v>
      </c>
      <c r="E4" s="16" t="s">
        <v>1</v>
      </c>
      <c r="F4" s="14">
        <f>SUM(B3:B7)</f>
        <v>4261</v>
      </c>
      <c r="H4" s="13">
        <v>57</v>
      </c>
      <c r="I4" s="14">
        <v>1793</v>
      </c>
      <c r="J4" s="14">
        <v>1777</v>
      </c>
      <c r="K4" s="15">
        <f t="shared" si="0"/>
        <v>3570</v>
      </c>
      <c r="L4" s="16" t="s">
        <v>2</v>
      </c>
      <c r="M4" s="14">
        <f>SUM(J2:J6)</f>
        <v>8321</v>
      </c>
    </row>
    <row r="5" spans="1:13" ht="13.5">
      <c r="A5" s="14">
        <v>2</v>
      </c>
      <c r="B5" s="17">
        <v>842</v>
      </c>
      <c r="C5" s="17">
        <v>821</v>
      </c>
      <c r="D5" s="17">
        <f t="shared" si="1"/>
        <v>1663</v>
      </c>
      <c r="E5" s="16" t="s">
        <v>2</v>
      </c>
      <c r="F5" s="14">
        <f>SUM(C3:C7)</f>
        <v>4124</v>
      </c>
      <c r="H5" s="13">
        <v>58</v>
      </c>
      <c r="I5" s="14">
        <v>1678</v>
      </c>
      <c r="J5" s="14">
        <v>1618</v>
      </c>
      <c r="K5" s="15">
        <f t="shared" si="0"/>
        <v>3296</v>
      </c>
      <c r="L5" s="16" t="s">
        <v>3</v>
      </c>
      <c r="M5" s="14">
        <f>SUM(M3:M4)</f>
        <v>16951</v>
      </c>
    </row>
    <row r="6" spans="1:13" ht="13.5">
      <c r="A6" s="14">
        <v>3</v>
      </c>
      <c r="B6" s="17">
        <v>922</v>
      </c>
      <c r="C6" s="17">
        <v>819</v>
      </c>
      <c r="D6" s="17">
        <f t="shared" si="1"/>
        <v>1741</v>
      </c>
      <c r="E6" s="16" t="s">
        <v>3</v>
      </c>
      <c r="F6" s="14">
        <f>SUM(F4:F5)</f>
        <v>8385</v>
      </c>
      <c r="H6" s="18">
        <v>59</v>
      </c>
      <c r="I6" s="19">
        <v>1629</v>
      </c>
      <c r="J6" s="19">
        <v>1612</v>
      </c>
      <c r="K6" s="20">
        <f t="shared" si="0"/>
        <v>3241</v>
      </c>
      <c r="L6" s="21"/>
      <c r="M6" s="19"/>
    </row>
    <row r="7" spans="1:13" ht="13.5">
      <c r="A7" s="19">
        <v>4</v>
      </c>
      <c r="B7" s="22">
        <v>976</v>
      </c>
      <c r="C7" s="22">
        <v>885</v>
      </c>
      <c r="D7" s="22">
        <f t="shared" si="1"/>
        <v>1861</v>
      </c>
      <c r="E7" s="21"/>
      <c r="F7" s="19"/>
      <c r="H7" s="8">
        <v>60</v>
      </c>
      <c r="I7" s="9">
        <v>1644</v>
      </c>
      <c r="J7" s="9">
        <v>1517</v>
      </c>
      <c r="K7" s="10">
        <f t="shared" si="0"/>
        <v>3161</v>
      </c>
      <c r="L7" s="11"/>
      <c r="M7" s="11"/>
    </row>
    <row r="8" spans="1:13" ht="13.5">
      <c r="A8" s="23">
        <v>5</v>
      </c>
      <c r="B8" s="24">
        <v>1003</v>
      </c>
      <c r="C8" s="24">
        <v>954</v>
      </c>
      <c r="D8" s="24">
        <f t="shared" si="1"/>
        <v>1957</v>
      </c>
      <c r="E8" s="25"/>
      <c r="F8" s="25"/>
      <c r="H8" s="13">
        <v>61</v>
      </c>
      <c r="I8" s="14">
        <v>1528</v>
      </c>
      <c r="J8" s="14">
        <v>1561</v>
      </c>
      <c r="K8" s="15">
        <f t="shared" si="0"/>
        <v>3089</v>
      </c>
      <c r="L8" s="16" t="s">
        <v>1</v>
      </c>
      <c r="M8" s="14">
        <f>SUM(I7:I11)</f>
        <v>7722</v>
      </c>
    </row>
    <row r="9" spans="1:13" ht="13.5">
      <c r="A9" s="14">
        <v>6</v>
      </c>
      <c r="B9" s="17">
        <v>1014</v>
      </c>
      <c r="C9" s="17">
        <v>998</v>
      </c>
      <c r="D9" s="17">
        <f t="shared" si="1"/>
        <v>2012</v>
      </c>
      <c r="E9" s="16" t="s">
        <v>1</v>
      </c>
      <c r="F9" s="14">
        <f>SUM(B8:B12)</f>
        <v>5246</v>
      </c>
      <c r="H9" s="13">
        <v>62</v>
      </c>
      <c r="I9" s="14">
        <v>1497</v>
      </c>
      <c r="J9" s="14">
        <v>1554</v>
      </c>
      <c r="K9" s="15">
        <f t="shared" si="0"/>
        <v>3051</v>
      </c>
      <c r="L9" s="16" t="s">
        <v>2</v>
      </c>
      <c r="M9" s="14">
        <f>SUM(J7:J11)</f>
        <v>7761</v>
      </c>
    </row>
    <row r="10" spans="1:13" ht="13.5">
      <c r="A10" s="14">
        <v>7</v>
      </c>
      <c r="B10" s="17">
        <v>1069</v>
      </c>
      <c r="C10" s="17">
        <v>986</v>
      </c>
      <c r="D10" s="17">
        <f t="shared" si="1"/>
        <v>2055</v>
      </c>
      <c r="E10" s="16" t="s">
        <v>2</v>
      </c>
      <c r="F10" s="14">
        <f>SUM(C8:C12)</f>
        <v>5017</v>
      </c>
      <c r="H10" s="13">
        <v>63</v>
      </c>
      <c r="I10" s="14">
        <v>1539</v>
      </c>
      <c r="J10" s="14">
        <v>1580</v>
      </c>
      <c r="K10" s="15">
        <f t="shared" si="0"/>
        <v>3119</v>
      </c>
      <c r="L10" s="16" t="s">
        <v>3</v>
      </c>
      <c r="M10" s="14">
        <f>SUM(M8:M9)</f>
        <v>15483</v>
      </c>
    </row>
    <row r="11" spans="1:13" ht="13.5">
      <c r="A11" s="14">
        <v>8</v>
      </c>
      <c r="B11" s="17">
        <v>1029</v>
      </c>
      <c r="C11" s="17">
        <v>1059</v>
      </c>
      <c r="D11" s="17">
        <f t="shared" si="1"/>
        <v>2088</v>
      </c>
      <c r="E11" s="16" t="s">
        <v>3</v>
      </c>
      <c r="F11" s="14">
        <f>SUM(F9:F10)</f>
        <v>10263</v>
      </c>
      <c r="H11" s="18">
        <v>64</v>
      </c>
      <c r="I11" s="19">
        <v>1514</v>
      </c>
      <c r="J11" s="19">
        <v>1549</v>
      </c>
      <c r="K11" s="20">
        <f t="shared" si="0"/>
        <v>3063</v>
      </c>
      <c r="L11" s="21"/>
      <c r="M11" s="19"/>
    </row>
    <row r="12" spans="1:13" ht="13.5">
      <c r="A12" s="26">
        <v>9</v>
      </c>
      <c r="B12" s="27">
        <v>1131</v>
      </c>
      <c r="C12" s="27">
        <v>1020</v>
      </c>
      <c r="D12" s="27">
        <f t="shared" si="1"/>
        <v>2151</v>
      </c>
      <c r="E12" s="28"/>
      <c r="F12" s="26"/>
      <c r="H12" s="8">
        <v>65</v>
      </c>
      <c r="I12" s="9">
        <v>1462</v>
      </c>
      <c r="J12" s="9">
        <v>1439</v>
      </c>
      <c r="K12" s="10">
        <f t="shared" si="0"/>
        <v>2901</v>
      </c>
      <c r="L12" s="11"/>
      <c r="M12" s="11"/>
    </row>
    <row r="13" spans="1:13" ht="13.5">
      <c r="A13" s="9">
        <v>10</v>
      </c>
      <c r="B13" s="12">
        <v>1107</v>
      </c>
      <c r="C13" s="12">
        <v>1063</v>
      </c>
      <c r="D13" s="12">
        <f t="shared" si="1"/>
        <v>2170</v>
      </c>
      <c r="E13" s="11"/>
      <c r="F13" s="11"/>
      <c r="H13" s="13">
        <v>66</v>
      </c>
      <c r="I13" s="14">
        <v>1502</v>
      </c>
      <c r="J13" s="14">
        <v>1576</v>
      </c>
      <c r="K13" s="15">
        <f t="shared" si="0"/>
        <v>3078</v>
      </c>
      <c r="L13" s="16" t="s">
        <v>1</v>
      </c>
      <c r="M13" s="14">
        <f>SUM(I12:I16)</f>
        <v>7643</v>
      </c>
    </row>
    <row r="14" spans="1:13" ht="13.5">
      <c r="A14" s="14">
        <v>11</v>
      </c>
      <c r="B14" s="17">
        <v>1118</v>
      </c>
      <c r="C14" s="17">
        <v>1119</v>
      </c>
      <c r="D14" s="17">
        <f t="shared" si="1"/>
        <v>2237</v>
      </c>
      <c r="E14" s="16" t="s">
        <v>1</v>
      </c>
      <c r="F14" s="14">
        <f>SUM(B13:B17)</f>
        <v>5764</v>
      </c>
      <c r="H14" s="13">
        <v>67</v>
      </c>
      <c r="I14" s="14">
        <v>1533</v>
      </c>
      <c r="J14" s="14">
        <v>1535</v>
      </c>
      <c r="K14" s="15">
        <f t="shared" si="0"/>
        <v>3068</v>
      </c>
      <c r="L14" s="16" t="s">
        <v>2</v>
      </c>
      <c r="M14" s="14">
        <f>SUM(J12:J16)</f>
        <v>7786</v>
      </c>
    </row>
    <row r="15" spans="1:13" ht="13.5">
      <c r="A15" s="14">
        <v>12</v>
      </c>
      <c r="B15" s="17">
        <v>1141</v>
      </c>
      <c r="C15" s="17">
        <v>1111</v>
      </c>
      <c r="D15" s="17">
        <f t="shared" si="1"/>
        <v>2252</v>
      </c>
      <c r="E15" s="16" t="s">
        <v>2</v>
      </c>
      <c r="F15" s="14">
        <f>SUM(C13:C17)</f>
        <v>5548</v>
      </c>
      <c r="H15" s="13">
        <v>68</v>
      </c>
      <c r="I15" s="14">
        <v>1560</v>
      </c>
      <c r="J15" s="14">
        <v>1607</v>
      </c>
      <c r="K15" s="15">
        <f t="shared" si="0"/>
        <v>3167</v>
      </c>
      <c r="L15" s="16" t="s">
        <v>3</v>
      </c>
      <c r="M15" s="14">
        <f>SUM(M13:M14)</f>
        <v>15429</v>
      </c>
    </row>
    <row r="16" spans="1:13" ht="13.5">
      <c r="A16" s="14">
        <v>13</v>
      </c>
      <c r="B16" s="17">
        <v>1201</v>
      </c>
      <c r="C16" s="17">
        <v>1096</v>
      </c>
      <c r="D16" s="17">
        <f t="shared" si="1"/>
        <v>2297</v>
      </c>
      <c r="E16" s="16" t="s">
        <v>3</v>
      </c>
      <c r="F16" s="14">
        <f>SUM(F14:F15)</f>
        <v>11312</v>
      </c>
      <c r="H16" s="18">
        <v>69</v>
      </c>
      <c r="I16" s="19">
        <v>1586</v>
      </c>
      <c r="J16" s="19">
        <v>1629</v>
      </c>
      <c r="K16" s="20">
        <f t="shared" si="0"/>
        <v>3215</v>
      </c>
      <c r="L16" s="21"/>
      <c r="M16" s="19"/>
    </row>
    <row r="17" spans="1:13" ht="13.5">
      <c r="A17" s="19">
        <v>14</v>
      </c>
      <c r="B17" s="22">
        <v>1197</v>
      </c>
      <c r="C17" s="22">
        <v>1159</v>
      </c>
      <c r="D17" s="22">
        <f t="shared" si="1"/>
        <v>2356</v>
      </c>
      <c r="E17" s="21"/>
      <c r="F17" s="19"/>
      <c r="H17" s="8">
        <v>70</v>
      </c>
      <c r="I17" s="9">
        <v>1727</v>
      </c>
      <c r="J17" s="9">
        <v>1645</v>
      </c>
      <c r="K17" s="10">
        <f t="shared" si="0"/>
        <v>3372</v>
      </c>
      <c r="L17" s="11"/>
      <c r="M17" s="11"/>
    </row>
    <row r="18" spans="1:13" ht="13.5">
      <c r="A18" s="23">
        <v>15</v>
      </c>
      <c r="B18" s="24">
        <v>1172</v>
      </c>
      <c r="C18" s="24">
        <v>1218</v>
      </c>
      <c r="D18" s="24">
        <f t="shared" si="1"/>
        <v>2390</v>
      </c>
      <c r="E18" s="25"/>
      <c r="F18" s="25"/>
      <c r="H18" s="13">
        <v>71</v>
      </c>
      <c r="I18" s="14">
        <v>1765</v>
      </c>
      <c r="J18" s="14">
        <v>1829</v>
      </c>
      <c r="K18" s="15">
        <f t="shared" si="0"/>
        <v>3594</v>
      </c>
      <c r="L18" s="16" t="s">
        <v>1</v>
      </c>
      <c r="M18" s="14">
        <f>SUM(I17:I21)</f>
        <v>8964</v>
      </c>
    </row>
    <row r="19" spans="1:13" ht="13.5">
      <c r="A19" s="14">
        <v>16</v>
      </c>
      <c r="B19" s="17">
        <v>1120</v>
      </c>
      <c r="C19" s="17">
        <v>1153</v>
      </c>
      <c r="D19" s="17">
        <f t="shared" si="1"/>
        <v>2273</v>
      </c>
      <c r="E19" s="16" t="s">
        <v>1</v>
      </c>
      <c r="F19" s="14">
        <f>SUM(B18:B22)</f>
        <v>5945</v>
      </c>
      <c r="H19" s="13">
        <v>72</v>
      </c>
      <c r="I19" s="14">
        <v>1835</v>
      </c>
      <c r="J19" s="14">
        <v>1994</v>
      </c>
      <c r="K19" s="15">
        <f t="shared" si="0"/>
        <v>3829</v>
      </c>
      <c r="L19" s="16" t="s">
        <v>2</v>
      </c>
      <c r="M19" s="14">
        <f>SUM(J17:J21)</f>
        <v>9628</v>
      </c>
    </row>
    <row r="20" spans="1:13" ht="13.5">
      <c r="A20" s="14">
        <v>17</v>
      </c>
      <c r="B20" s="17">
        <v>1238</v>
      </c>
      <c r="C20" s="17">
        <v>1194</v>
      </c>
      <c r="D20" s="17">
        <f t="shared" si="1"/>
        <v>2432</v>
      </c>
      <c r="E20" s="16" t="s">
        <v>2</v>
      </c>
      <c r="F20" s="14">
        <f>SUM(C18:C22)</f>
        <v>5817</v>
      </c>
      <c r="H20" s="13">
        <v>73</v>
      </c>
      <c r="I20" s="14">
        <v>1849</v>
      </c>
      <c r="J20" s="14">
        <v>1964</v>
      </c>
      <c r="K20" s="15">
        <f t="shared" si="0"/>
        <v>3813</v>
      </c>
      <c r="L20" s="16" t="s">
        <v>3</v>
      </c>
      <c r="M20" s="14">
        <f>SUM(M18:M19)</f>
        <v>18592</v>
      </c>
    </row>
    <row r="21" spans="1:13" ht="13.5">
      <c r="A21" s="14">
        <v>18</v>
      </c>
      <c r="B21" s="17">
        <v>1183</v>
      </c>
      <c r="C21" s="17">
        <v>1127</v>
      </c>
      <c r="D21" s="17">
        <f t="shared" si="1"/>
        <v>2310</v>
      </c>
      <c r="E21" s="16" t="s">
        <v>3</v>
      </c>
      <c r="F21" s="14">
        <f>SUM(F19:F20)</f>
        <v>11762</v>
      </c>
      <c r="H21" s="18">
        <v>74</v>
      </c>
      <c r="I21" s="19">
        <v>1788</v>
      </c>
      <c r="J21" s="19">
        <v>2196</v>
      </c>
      <c r="K21" s="20">
        <f t="shared" si="0"/>
        <v>3984</v>
      </c>
      <c r="L21" s="21"/>
      <c r="M21" s="19"/>
    </row>
    <row r="22" spans="1:13" ht="13.5">
      <c r="A22" s="26">
        <v>19</v>
      </c>
      <c r="B22" s="27">
        <v>1232</v>
      </c>
      <c r="C22" s="27">
        <v>1125</v>
      </c>
      <c r="D22" s="27">
        <f t="shared" si="1"/>
        <v>2357</v>
      </c>
      <c r="E22" s="28"/>
      <c r="F22" s="26"/>
      <c r="H22" s="8">
        <v>75</v>
      </c>
      <c r="I22" s="9">
        <v>1503</v>
      </c>
      <c r="J22" s="9">
        <v>1819</v>
      </c>
      <c r="K22" s="10">
        <f t="shared" si="0"/>
        <v>3322</v>
      </c>
      <c r="L22" s="11"/>
      <c r="M22" s="11"/>
    </row>
    <row r="23" spans="1:13" ht="13.5">
      <c r="A23" s="9">
        <v>20</v>
      </c>
      <c r="B23" s="12">
        <v>1230</v>
      </c>
      <c r="C23" s="12">
        <v>1154</v>
      </c>
      <c r="D23" s="12">
        <f t="shared" si="1"/>
        <v>2384</v>
      </c>
      <c r="E23" s="11"/>
      <c r="F23" s="11"/>
      <c r="H23" s="13">
        <v>76</v>
      </c>
      <c r="I23" s="14">
        <v>942</v>
      </c>
      <c r="J23" s="14">
        <v>1150</v>
      </c>
      <c r="K23" s="15">
        <f t="shared" si="0"/>
        <v>2092</v>
      </c>
      <c r="L23" s="16" t="s">
        <v>1</v>
      </c>
      <c r="M23" s="14">
        <f>SUM(I22:I26)</f>
        <v>6179</v>
      </c>
    </row>
    <row r="24" spans="1:13" ht="13.5">
      <c r="A24" s="14">
        <v>21</v>
      </c>
      <c r="B24" s="17">
        <v>1142</v>
      </c>
      <c r="C24" s="17">
        <v>1220</v>
      </c>
      <c r="D24" s="17">
        <f t="shared" si="1"/>
        <v>2362</v>
      </c>
      <c r="E24" s="16" t="s">
        <v>1</v>
      </c>
      <c r="F24" s="14">
        <f>SUM(B23:B27)</f>
        <v>5936</v>
      </c>
      <c r="H24" s="13">
        <v>77</v>
      </c>
      <c r="I24" s="14">
        <v>1154</v>
      </c>
      <c r="J24" s="14">
        <v>1458</v>
      </c>
      <c r="K24" s="15">
        <f t="shared" si="0"/>
        <v>2612</v>
      </c>
      <c r="L24" s="16" t="s">
        <v>2</v>
      </c>
      <c r="M24" s="14">
        <f>SUM(J22:J26)</f>
        <v>7660</v>
      </c>
    </row>
    <row r="25" spans="1:13" ht="13.5">
      <c r="A25" s="14">
        <v>22</v>
      </c>
      <c r="B25" s="17">
        <v>1199</v>
      </c>
      <c r="C25" s="17">
        <v>1078</v>
      </c>
      <c r="D25" s="17">
        <f t="shared" si="1"/>
        <v>2277</v>
      </c>
      <c r="E25" s="16" t="s">
        <v>2</v>
      </c>
      <c r="F25" s="14">
        <f>SUM(C23:C27)</f>
        <v>5575</v>
      </c>
      <c r="H25" s="13">
        <v>78</v>
      </c>
      <c r="I25" s="14">
        <v>1316</v>
      </c>
      <c r="J25" s="14">
        <v>1718</v>
      </c>
      <c r="K25" s="15">
        <f t="shared" si="0"/>
        <v>3034</v>
      </c>
      <c r="L25" s="16" t="s">
        <v>3</v>
      </c>
      <c r="M25" s="14">
        <f>SUM(M23:M24)</f>
        <v>13839</v>
      </c>
    </row>
    <row r="26" spans="1:13" ht="13.5">
      <c r="A26" s="14">
        <v>23</v>
      </c>
      <c r="B26" s="17">
        <v>1193</v>
      </c>
      <c r="C26" s="17">
        <v>1078</v>
      </c>
      <c r="D26" s="17">
        <f t="shared" si="1"/>
        <v>2271</v>
      </c>
      <c r="E26" s="16" t="s">
        <v>3</v>
      </c>
      <c r="F26" s="14">
        <f>SUM(F24:F25)</f>
        <v>11511</v>
      </c>
      <c r="H26" s="18">
        <v>79</v>
      </c>
      <c r="I26" s="19">
        <v>1264</v>
      </c>
      <c r="J26" s="19">
        <v>1515</v>
      </c>
      <c r="K26" s="20">
        <f t="shared" si="0"/>
        <v>2779</v>
      </c>
      <c r="L26" s="21"/>
      <c r="M26" s="19"/>
    </row>
    <row r="27" spans="1:13" ht="13.5">
      <c r="A27" s="19">
        <v>24</v>
      </c>
      <c r="B27" s="22">
        <v>1172</v>
      </c>
      <c r="C27" s="22">
        <v>1045</v>
      </c>
      <c r="D27" s="22">
        <f t="shared" si="1"/>
        <v>2217</v>
      </c>
      <c r="E27" s="21"/>
      <c r="F27" s="19"/>
      <c r="H27" s="8">
        <v>80</v>
      </c>
      <c r="I27" s="9">
        <v>1196</v>
      </c>
      <c r="J27" s="9">
        <v>1559</v>
      </c>
      <c r="K27" s="10">
        <f t="shared" si="0"/>
        <v>2755</v>
      </c>
      <c r="L27" s="11"/>
      <c r="M27" s="11"/>
    </row>
    <row r="28" spans="1:13" ht="13.5">
      <c r="A28" s="23">
        <v>25</v>
      </c>
      <c r="B28" s="24">
        <v>1235</v>
      </c>
      <c r="C28" s="24">
        <v>1062</v>
      </c>
      <c r="D28" s="24">
        <f t="shared" si="1"/>
        <v>2297</v>
      </c>
      <c r="E28" s="25"/>
      <c r="F28" s="25"/>
      <c r="H28" s="13">
        <v>81</v>
      </c>
      <c r="I28" s="14">
        <v>1150</v>
      </c>
      <c r="J28" s="14">
        <v>1499</v>
      </c>
      <c r="K28" s="15">
        <f t="shared" si="0"/>
        <v>2649</v>
      </c>
      <c r="L28" s="16" t="s">
        <v>1</v>
      </c>
      <c r="M28" s="14">
        <f>SUM(I27:I31)</f>
        <v>4984</v>
      </c>
    </row>
    <row r="29" spans="1:13" ht="13.5">
      <c r="A29" s="14">
        <v>26</v>
      </c>
      <c r="B29" s="17">
        <v>1265</v>
      </c>
      <c r="C29" s="17">
        <v>1070</v>
      </c>
      <c r="D29" s="17">
        <f t="shared" si="1"/>
        <v>2335</v>
      </c>
      <c r="E29" s="16" t="s">
        <v>1</v>
      </c>
      <c r="F29" s="14">
        <f>SUM(B28:B32)</f>
        <v>6485</v>
      </c>
      <c r="H29" s="13">
        <v>82</v>
      </c>
      <c r="I29" s="14">
        <v>997</v>
      </c>
      <c r="J29" s="14">
        <v>1320</v>
      </c>
      <c r="K29" s="15">
        <f t="shared" si="0"/>
        <v>2317</v>
      </c>
      <c r="L29" s="16" t="s">
        <v>2</v>
      </c>
      <c r="M29" s="14">
        <f>SUM(J27:J31)</f>
        <v>6607</v>
      </c>
    </row>
    <row r="30" spans="1:13" ht="13.5">
      <c r="A30" s="14">
        <v>27</v>
      </c>
      <c r="B30" s="17">
        <v>1421</v>
      </c>
      <c r="C30" s="17">
        <v>1151</v>
      </c>
      <c r="D30" s="17">
        <f t="shared" si="1"/>
        <v>2572</v>
      </c>
      <c r="E30" s="16" t="s">
        <v>2</v>
      </c>
      <c r="F30" s="14">
        <f>SUM(C28:C32)</f>
        <v>5483</v>
      </c>
      <c r="H30" s="13">
        <v>83</v>
      </c>
      <c r="I30" s="14">
        <v>811</v>
      </c>
      <c r="J30" s="14">
        <v>1068</v>
      </c>
      <c r="K30" s="15">
        <f t="shared" si="0"/>
        <v>1879</v>
      </c>
      <c r="L30" s="16" t="s">
        <v>3</v>
      </c>
      <c r="M30" s="14">
        <f>SUM(M28:M29)</f>
        <v>11591</v>
      </c>
    </row>
    <row r="31" spans="1:13" ht="13.5">
      <c r="A31" s="14">
        <v>28</v>
      </c>
      <c r="B31" s="17">
        <v>1295</v>
      </c>
      <c r="C31" s="17">
        <v>1144</v>
      </c>
      <c r="D31" s="17">
        <f t="shared" si="1"/>
        <v>2439</v>
      </c>
      <c r="E31" s="16" t="s">
        <v>3</v>
      </c>
      <c r="F31" s="14">
        <f>SUM(F29:F30)</f>
        <v>11968</v>
      </c>
      <c r="H31" s="18">
        <v>84</v>
      </c>
      <c r="I31" s="19">
        <v>830</v>
      </c>
      <c r="J31" s="19">
        <v>1161</v>
      </c>
      <c r="K31" s="20">
        <f t="shared" si="0"/>
        <v>1991</v>
      </c>
      <c r="L31" s="21"/>
      <c r="M31" s="19"/>
    </row>
    <row r="32" spans="1:13" ht="13.5">
      <c r="A32" s="26">
        <v>29</v>
      </c>
      <c r="B32" s="27">
        <v>1269</v>
      </c>
      <c r="C32" s="27">
        <v>1056</v>
      </c>
      <c r="D32" s="27">
        <f t="shared" si="1"/>
        <v>2325</v>
      </c>
      <c r="E32" s="28"/>
      <c r="F32" s="26"/>
      <c r="H32" s="8">
        <v>85</v>
      </c>
      <c r="I32" s="9">
        <v>741</v>
      </c>
      <c r="J32" s="9">
        <v>1095</v>
      </c>
      <c r="K32" s="10">
        <f t="shared" si="0"/>
        <v>1836</v>
      </c>
      <c r="L32" s="11"/>
      <c r="M32" s="11"/>
    </row>
    <row r="33" spans="1:13" ht="13.5">
      <c r="A33" s="9">
        <v>30</v>
      </c>
      <c r="B33" s="12">
        <v>1328</v>
      </c>
      <c r="C33" s="12">
        <v>1125</v>
      </c>
      <c r="D33" s="12">
        <f t="shared" si="1"/>
        <v>2453</v>
      </c>
      <c r="E33" s="11"/>
      <c r="F33" s="11"/>
      <c r="H33" s="13">
        <v>86</v>
      </c>
      <c r="I33" s="14">
        <v>571</v>
      </c>
      <c r="J33" s="14">
        <v>1057</v>
      </c>
      <c r="K33" s="15">
        <f t="shared" si="0"/>
        <v>1628</v>
      </c>
      <c r="L33" s="16" t="s">
        <v>1</v>
      </c>
      <c r="M33" s="14">
        <f>SUM(I32:I36)</f>
        <v>2546</v>
      </c>
    </row>
    <row r="34" spans="1:13" ht="13.5">
      <c r="A34" s="14">
        <v>31</v>
      </c>
      <c r="B34" s="17">
        <v>1271</v>
      </c>
      <c r="C34" s="17">
        <v>1140</v>
      </c>
      <c r="D34" s="17">
        <f t="shared" si="1"/>
        <v>2411</v>
      </c>
      <c r="E34" s="16" t="s">
        <v>1</v>
      </c>
      <c r="F34" s="14">
        <f>SUM(B33:B37)</f>
        <v>6675</v>
      </c>
      <c r="H34" s="13">
        <v>87</v>
      </c>
      <c r="I34" s="14">
        <v>492</v>
      </c>
      <c r="J34" s="14">
        <v>947</v>
      </c>
      <c r="K34" s="15">
        <f t="shared" si="0"/>
        <v>1439</v>
      </c>
      <c r="L34" s="16" t="s">
        <v>2</v>
      </c>
      <c r="M34" s="14">
        <f>SUM(J32:J36)</f>
        <v>4686</v>
      </c>
    </row>
    <row r="35" spans="1:13" ht="13.5">
      <c r="A35" s="14">
        <v>32</v>
      </c>
      <c r="B35" s="17">
        <v>1336</v>
      </c>
      <c r="C35" s="17">
        <v>1206</v>
      </c>
      <c r="D35" s="17">
        <f t="shared" si="1"/>
        <v>2542</v>
      </c>
      <c r="E35" s="16" t="s">
        <v>2</v>
      </c>
      <c r="F35" s="14">
        <f>SUM(C33:C37)</f>
        <v>5934</v>
      </c>
      <c r="H35" s="13">
        <v>88</v>
      </c>
      <c r="I35" s="14">
        <v>399</v>
      </c>
      <c r="J35" s="14">
        <v>818</v>
      </c>
      <c r="K35" s="15">
        <f t="shared" si="0"/>
        <v>1217</v>
      </c>
      <c r="L35" s="16" t="s">
        <v>3</v>
      </c>
      <c r="M35" s="14">
        <f>SUM(M33:M34)</f>
        <v>7232</v>
      </c>
    </row>
    <row r="36" spans="1:13" ht="13.5">
      <c r="A36" s="14">
        <v>33</v>
      </c>
      <c r="B36" s="17">
        <v>1309</v>
      </c>
      <c r="C36" s="17">
        <v>1220</v>
      </c>
      <c r="D36" s="17">
        <f t="shared" si="1"/>
        <v>2529</v>
      </c>
      <c r="E36" s="16" t="s">
        <v>3</v>
      </c>
      <c r="F36" s="14">
        <f>SUM(F34:F35)</f>
        <v>12609</v>
      </c>
      <c r="H36" s="18">
        <v>89</v>
      </c>
      <c r="I36" s="19">
        <v>343</v>
      </c>
      <c r="J36" s="19">
        <v>769</v>
      </c>
      <c r="K36" s="20">
        <f t="shared" si="0"/>
        <v>1112</v>
      </c>
      <c r="L36" s="21"/>
      <c r="M36" s="19"/>
    </row>
    <row r="37" spans="1:13" ht="13.5">
      <c r="A37" s="19">
        <v>34</v>
      </c>
      <c r="B37" s="22">
        <v>1431</v>
      </c>
      <c r="C37" s="22">
        <v>1243</v>
      </c>
      <c r="D37" s="22">
        <f t="shared" si="1"/>
        <v>2674</v>
      </c>
      <c r="E37" s="21"/>
      <c r="F37" s="19"/>
      <c r="H37" s="8">
        <v>90</v>
      </c>
      <c r="I37" s="9">
        <v>289</v>
      </c>
      <c r="J37" s="9">
        <v>644</v>
      </c>
      <c r="K37" s="10">
        <f t="shared" si="0"/>
        <v>933</v>
      </c>
      <c r="L37" s="11"/>
      <c r="M37" s="11"/>
    </row>
    <row r="38" spans="1:13" ht="13.5">
      <c r="A38" s="23">
        <v>35</v>
      </c>
      <c r="B38" s="24">
        <v>1496</v>
      </c>
      <c r="C38" s="24">
        <v>1311</v>
      </c>
      <c r="D38" s="24">
        <f t="shared" si="1"/>
        <v>2807</v>
      </c>
      <c r="E38" s="25"/>
      <c r="F38" s="25"/>
      <c r="H38" s="13">
        <v>91</v>
      </c>
      <c r="I38" s="14">
        <v>222</v>
      </c>
      <c r="J38" s="14">
        <v>577</v>
      </c>
      <c r="K38" s="15">
        <f t="shared" si="0"/>
        <v>799</v>
      </c>
      <c r="L38" s="16" t="s">
        <v>1</v>
      </c>
      <c r="M38" s="14">
        <f>SUM(I37:I41)</f>
        <v>904</v>
      </c>
    </row>
    <row r="39" spans="1:13" ht="13.5">
      <c r="A39" s="14">
        <v>36</v>
      </c>
      <c r="B39" s="17">
        <v>1452</v>
      </c>
      <c r="C39" s="17">
        <v>1285</v>
      </c>
      <c r="D39" s="17">
        <f t="shared" si="1"/>
        <v>2737</v>
      </c>
      <c r="E39" s="16" t="s">
        <v>1</v>
      </c>
      <c r="F39" s="14">
        <f>SUM(B38:B42)</f>
        <v>7633</v>
      </c>
      <c r="H39" s="13">
        <v>92</v>
      </c>
      <c r="I39" s="14">
        <v>172</v>
      </c>
      <c r="J39" s="14">
        <v>434</v>
      </c>
      <c r="K39" s="15">
        <f t="shared" si="0"/>
        <v>606</v>
      </c>
      <c r="L39" s="16" t="s">
        <v>2</v>
      </c>
      <c r="M39" s="14">
        <f>SUM(J37:J41)</f>
        <v>2331</v>
      </c>
    </row>
    <row r="40" spans="1:13" ht="13.5">
      <c r="A40" s="14">
        <v>37</v>
      </c>
      <c r="B40" s="17">
        <v>1572</v>
      </c>
      <c r="C40" s="17">
        <v>1342</v>
      </c>
      <c r="D40" s="17">
        <f t="shared" si="1"/>
        <v>2914</v>
      </c>
      <c r="E40" s="16" t="s">
        <v>2</v>
      </c>
      <c r="F40" s="14">
        <f>SUM(C38:C42)</f>
        <v>6688</v>
      </c>
      <c r="H40" s="13">
        <v>93</v>
      </c>
      <c r="I40" s="14">
        <v>121</v>
      </c>
      <c r="J40" s="14">
        <v>358</v>
      </c>
      <c r="K40" s="15">
        <f t="shared" si="0"/>
        <v>479</v>
      </c>
      <c r="L40" s="16" t="s">
        <v>3</v>
      </c>
      <c r="M40" s="14">
        <f>SUM(M38:M39)</f>
        <v>3235</v>
      </c>
    </row>
    <row r="41" spans="1:13" ht="13.5">
      <c r="A41" s="14">
        <v>38</v>
      </c>
      <c r="B41" s="17">
        <v>1532</v>
      </c>
      <c r="C41" s="17">
        <v>1402</v>
      </c>
      <c r="D41" s="17">
        <f t="shared" si="1"/>
        <v>2934</v>
      </c>
      <c r="E41" s="16" t="s">
        <v>3</v>
      </c>
      <c r="F41" s="14">
        <f>SUM(F39:F40)</f>
        <v>14321</v>
      </c>
      <c r="H41" s="18">
        <v>94</v>
      </c>
      <c r="I41" s="19">
        <v>100</v>
      </c>
      <c r="J41" s="19">
        <v>318</v>
      </c>
      <c r="K41" s="20">
        <f t="shared" si="0"/>
        <v>418</v>
      </c>
      <c r="L41" s="21"/>
      <c r="M41" s="19"/>
    </row>
    <row r="42" spans="1:13" ht="13.5">
      <c r="A42" s="26">
        <v>39</v>
      </c>
      <c r="B42" s="27">
        <v>1581</v>
      </c>
      <c r="C42" s="27">
        <v>1348</v>
      </c>
      <c r="D42" s="27">
        <f t="shared" si="1"/>
        <v>2929</v>
      </c>
      <c r="E42" s="28"/>
      <c r="F42" s="26"/>
      <c r="H42" s="8">
        <v>95</v>
      </c>
      <c r="I42" s="9">
        <v>61</v>
      </c>
      <c r="J42" s="9">
        <v>251</v>
      </c>
      <c r="K42" s="10">
        <f t="shared" si="0"/>
        <v>312</v>
      </c>
      <c r="L42" s="11"/>
      <c r="M42" s="11"/>
    </row>
    <row r="43" spans="1:13" ht="13.5">
      <c r="A43" s="9">
        <v>40</v>
      </c>
      <c r="B43" s="12">
        <v>1542</v>
      </c>
      <c r="C43" s="12">
        <v>1412</v>
      </c>
      <c r="D43" s="12">
        <f t="shared" si="1"/>
        <v>2954</v>
      </c>
      <c r="E43" s="11"/>
      <c r="F43" s="11"/>
      <c r="H43" s="13">
        <v>96</v>
      </c>
      <c r="I43" s="14">
        <v>54</v>
      </c>
      <c r="J43" s="14">
        <v>203</v>
      </c>
      <c r="K43" s="15">
        <f t="shared" si="0"/>
        <v>257</v>
      </c>
      <c r="L43" s="16" t="s">
        <v>1</v>
      </c>
      <c r="M43" s="14">
        <f>SUM(I42:I46)</f>
        <v>180</v>
      </c>
    </row>
    <row r="44" spans="1:13" ht="13.5">
      <c r="A44" s="14">
        <v>41</v>
      </c>
      <c r="B44" s="17">
        <v>1538</v>
      </c>
      <c r="C44" s="17">
        <v>1422</v>
      </c>
      <c r="D44" s="17">
        <f t="shared" si="1"/>
        <v>2960</v>
      </c>
      <c r="E44" s="16" t="s">
        <v>1</v>
      </c>
      <c r="F44" s="14">
        <f>SUM(B43:B47)</f>
        <v>8092</v>
      </c>
      <c r="H44" s="13">
        <v>97</v>
      </c>
      <c r="I44" s="14">
        <v>36</v>
      </c>
      <c r="J44" s="14">
        <v>139</v>
      </c>
      <c r="K44" s="15">
        <f t="shared" si="0"/>
        <v>175</v>
      </c>
      <c r="L44" s="16" t="s">
        <v>2</v>
      </c>
      <c r="M44" s="14">
        <f>SUM(J42:J46)</f>
        <v>803</v>
      </c>
    </row>
    <row r="45" spans="1:13" ht="13.5">
      <c r="A45" s="14">
        <v>42</v>
      </c>
      <c r="B45" s="17">
        <v>1681</v>
      </c>
      <c r="C45" s="17">
        <v>1468</v>
      </c>
      <c r="D45" s="17">
        <f t="shared" si="1"/>
        <v>3149</v>
      </c>
      <c r="E45" s="16" t="s">
        <v>2</v>
      </c>
      <c r="F45" s="14">
        <f>SUM(C43:C47)</f>
        <v>7483</v>
      </c>
      <c r="H45" s="13">
        <v>98</v>
      </c>
      <c r="I45" s="14">
        <v>17</v>
      </c>
      <c r="J45" s="14">
        <v>127</v>
      </c>
      <c r="K45" s="15">
        <f t="shared" si="0"/>
        <v>144</v>
      </c>
      <c r="L45" s="16" t="s">
        <v>3</v>
      </c>
      <c r="M45" s="14">
        <f>SUM(M43:M44)</f>
        <v>983</v>
      </c>
    </row>
    <row r="46" spans="1:13" ht="13.5">
      <c r="A46" s="14">
        <v>43</v>
      </c>
      <c r="B46" s="17">
        <v>1611</v>
      </c>
      <c r="C46" s="17">
        <v>1524</v>
      </c>
      <c r="D46" s="17">
        <f t="shared" si="1"/>
        <v>3135</v>
      </c>
      <c r="E46" s="16" t="s">
        <v>3</v>
      </c>
      <c r="F46" s="14">
        <f>SUM(F44:F45)</f>
        <v>15575</v>
      </c>
      <c r="H46" s="18">
        <v>99</v>
      </c>
      <c r="I46" s="19">
        <v>12</v>
      </c>
      <c r="J46" s="19">
        <v>83</v>
      </c>
      <c r="K46" s="20">
        <f t="shared" si="0"/>
        <v>95</v>
      </c>
      <c r="L46" s="21"/>
      <c r="M46" s="19"/>
    </row>
    <row r="47" spans="1:13" ht="13.5">
      <c r="A47" s="19">
        <v>44</v>
      </c>
      <c r="B47" s="22">
        <v>1720</v>
      </c>
      <c r="C47" s="22">
        <v>1657</v>
      </c>
      <c r="D47" s="22">
        <f t="shared" si="1"/>
        <v>3377</v>
      </c>
      <c r="E47" s="21"/>
      <c r="F47" s="19"/>
      <c r="H47" s="8">
        <v>100</v>
      </c>
      <c r="I47" s="9">
        <v>6</v>
      </c>
      <c r="J47" s="9">
        <v>47</v>
      </c>
      <c r="K47" s="10">
        <f t="shared" si="0"/>
        <v>53</v>
      </c>
      <c r="L47" s="11"/>
      <c r="M47" s="11"/>
    </row>
    <row r="48" spans="1:13" ht="13.5">
      <c r="A48" s="23">
        <v>45</v>
      </c>
      <c r="B48" s="24">
        <v>1760</v>
      </c>
      <c r="C48" s="24">
        <v>1645</v>
      </c>
      <c r="D48" s="24">
        <f t="shared" si="1"/>
        <v>3405</v>
      </c>
      <c r="E48" s="25"/>
      <c r="F48" s="25"/>
      <c r="H48" s="13">
        <v>101</v>
      </c>
      <c r="I48" s="14">
        <v>4</v>
      </c>
      <c r="J48" s="14">
        <v>28</v>
      </c>
      <c r="K48" s="15">
        <f t="shared" si="0"/>
        <v>32</v>
      </c>
      <c r="L48" s="16" t="s">
        <v>1</v>
      </c>
      <c r="M48" s="14">
        <f>SUM(I47:I51)</f>
        <v>15</v>
      </c>
    </row>
    <row r="49" spans="1:13" ht="13.5">
      <c r="A49" s="14">
        <v>46</v>
      </c>
      <c r="B49" s="17">
        <v>1851</v>
      </c>
      <c r="C49" s="17">
        <v>1753</v>
      </c>
      <c r="D49" s="17">
        <f t="shared" si="1"/>
        <v>3604</v>
      </c>
      <c r="E49" s="16" t="s">
        <v>1</v>
      </c>
      <c r="F49" s="14">
        <f>SUM(B48:B52)</f>
        <v>9770</v>
      </c>
      <c r="H49" s="13">
        <v>102</v>
      </c>
      <c r="I49" s="14">
        <v>2</v>
      </c>
      <c r="J49" s="14">
        <v>19</v>
      </c>
      <c r="K49" s="15">
        <f t="shared" si="0"/>
        <v>21</v>
      </c>
      <c r="L49" s="16" t="s">
        <v>2</v>
      </c>
      <c r="M49" s="14">
        <f>SUM(J47:J51)</f>
        <v>108</v>
      </c>
    </row>
    <row r="50" spans="1:13" ht="13.5">
      <c r="A50" s="14">
        <v>47</v>
      </c>
      <c r="B50" s="17">
        <v>2003</v>
      </c>
      <c r="C50" s="17">
        <v>1763</v>
      </c>
      <c r="D50" s="17">
        <f t="shared" si="1"/>
        <v>3766</v>
      </c>
      <c r="E50" s="16" t="s">
        <v>2</v>
      </c>
      <c r="F50" s="14">
        <f>SUM(C48:C52)</f>
        <v>9140</v>
      </c>
      <c r="H50" s="13">
        <v>103</v>
      </c>
      <c r="I50" s="14">
        <v>2</v>
      </c>
      <c r="J50" s="14">
        <v>10</v>
      </c>
      <c r="K50" s="15">
        <f t="shared" si="0"/>
        <v>12</v>
      </c>
      <c r="L50" s="16" t="s">
        <v>3</v>
      </c>
      <c r="M50" s="14">
        <f>SUM(M48:M49)</f>
        <v>123</v>
      </c>
    </row>
    <row r="51" spans="1:13" ht="13.5">
      <c r="A51" s="14">
        <v>48</v>
      </c>
      <c r="B51" s="17">
        <v>2083</v>
      </c>
      <c r="C51" s="17">
        <v>1915</v>
      </c>
      <c r="D51" s="17">
        <f t="shared" si="1"/>
        <v>3998</v>
      </c>
      <c r="E51" s="16" t="s">
        <v>3</v>
      </c>
      <c r="F51" s="14">
        <f>SUM(F49:F50)</f>
        <v>18910</v>
      </c>
      <c r="H51" s="18">
        <v>104</v>
      </c>
      <c r="I51" s="19">
        <v>1</v>
      </c>
      <c r="J51" s="19">
        <v>4</v>
      </c>
      <c r="K51" s="20">
        <f t="shared" si="0"/>
        <v>5</v>
      </c>
      <c r="L51" s="21"/>
      <c r="M51" s="19"/>
    </row>
    <row r="52" spans="1:13" ht="13.5">
      <c r="A52" s="26">
        <v>49</v>
      </c>
      <c r="B52" s="27">
        <v>2073</v>
      </c>
      <c r="C52" s="27">
        <v>2064</v>
      </c>
      <c r="D52" s="27">
        <f t="shared" si="1"/>
        <v>4137</v>
      </c>
      <c r="E52" s="29"/>
      <c r="F52" s="29"/>
      <c r="H52" s="8">
        <v>105</v>
      </c>
      <c r="I52" s="9">
        <v>0</v>
      </c>
      <c r="J52" s="9">
        <v>2</v>
      </c>
      <c r="K52" s="10">
        <f t="shared" si="0"/>
        <v>2</v>
      </c>
      <c r="L52" s="11"/>
      <c r="M52" s="11"/>
    </row>
    <row r="53" spans="1:13" ht="13.5">
      <c r="A53" s="9">
        <v>50</v>
      </c>
      <c r="B53" s="12">
        <v>2096</v>
      </c>
      <c r="C53" s="12">
        <v>1984</v>
      </c>
      <c r="D53" s="12">
        <f t="shared" si="1"/>
        <v>4080</v>
      </c>
      <c r="E53" s="11"/>
      <c r="F53" s="11"/>
      <c r="H53" s="13">
        <v>106</v>
      </c>
      <c r="I53" s="14">
        <v>0</v>
      </c>
      <c r="J53" s="14">
        <v>3</v>
      </c>
      <c r="K53" s="15">
        <f t="shared" si="0"/>
        <v>3</v>
      </c>
      <c r="L53" s="16" t="s">
        <v>1</v>
      </c>
      <c r="M53" s="14">
        <f>SUM(I52:I56)</f>
        <v>0</v>
      </c>
    </row>
    <row r="54" spans="1:13" ht="13.5">
      <c r="A54" s="14">
        <v>51</v>
      </c>
      <c r="B54" s="17">
        <v>2156</v>
      </c>
      <c r="C54" s="17">
        <v>1951</v>
      </c>
      <c r="D54" s="17">
        <f t="shared" si="1"/>
        <v>4107</v>
      </c>
      <c r="E54" s="16" t="s">
        <v>1</v>
      </c>
      <c r="F54" s="14">
        <f>SUM(B53:B57)</f>
        <v>10246</v>
      </c>
      <c r="H54" s="13">
        <v>107</v>
      </c>
      <c r="I54" s="14">
        <v>0</v>
      </c>
      <c r="J54" s="14">
        <v>2</v>
      </c>
      <c r="K54" s="15">
        <f t="shared" si="0"/>
        <v>2</v>
      </c>
      <c r="L54" s="16" t="s">
        <v>2</v>
      </c>
      <c r="M54" s="14">
        <f>SUM(J52:J56)</f>
        <v>8</v>
      </c>
    </row>
    <row r="55" spans="1:13" ht="13.5">
      <c r="A55" s="14">
        <v>52</v>
      </c>
      <c r="B55" s="17">
        <v>2038</v>
      </c>
      <c r="C55" s="17">
        <v>1928</v>
      </c>
      <c r="D55" s="17">
        <f t="shared" si="1"/>
        <v>3966</v>
      </c>
      <c r="E55" s="16" t="s">
        <v>2</v>
      </c>
      <c r="F55" s="14">
        <f>SUM(C53:C57)</f>
        <v>9531</v>
      </c>
      <c r="H55" s="13">
        <v>108</v>
      </c>
      <c r="I55" s="14">
        <v>0</v>
      </c>
      <c r="J55" s="14">
        <v>0</v>
      </c>
      <c r="K55" s="15">
        <f t="shared" si="0"/>
        <v>0</v>
      </c>
      <c r="L55" s="16" t="s">
        <v>3</v>
      </c>
      <c r="M55" s="14">
        <f>SUM(M53:M54)</f>
        <v>8</v>
      </c>
    </row>
    <row r="56" spans="1:13" ht="13.5">
      <c r="A56" s="14">
        <v>53</v>
      </c>
      <c r="B56" s="17">
        <v>1986</v>
      </c>
      <c r="C56" s="17">
        <v>1903</v>
      </c>
      <c r="D56" s="17">
        <f t="shared" si="1"/>
        <v>3889</v>
      </c>
      <c r="E56" s="16" t="s">
        <v>3</v>
      </c>
      <c r="F56" s="14">
        <f>SUM(F54:F55)</f>
        <v>19777</v>
      </c>
      <c r="H56" s="13">
        <v>109</v>
      </c>
      <c r="I56" s="14">
        <v>0</v>
      </c>
      <c r="J56" s="14">
        <v>1</v>
      </c>
      <c r="K56" s="15">
        <f t="shared" si="0"/>
        <v>1</v>
      </c>
      <c r="L56" s="16"/>
      <c r="M56" s="14"/>
    </row>
    <row r="57" spans="1:13" ht="13.5">
      <c r="A57" s="19">
        <v>54</v>
      </c>
      <c r="B57" s="22">
        <v>1970</v>
      </c>
      <c r="C57" s="22">
        <v>1765</v>
      </c>
      <c r="D57" s="22">
        <f t="shared" si="1"/>
        <v>3735</v>
      </c>
      <c r="E57" s="21"/>
      <c r="F57" s="19"/>
      <c r="H57" s="18">
        <v>110</v>
      </c>
      <c r="I57" s="19">
        <v>0</v>
      </c>
      <c r="J57" s="19">
        <v>0</v>
      </c>
      <c r="K57" s="20">
        <f t="shared" si="0"/>
        <v>0</v>
      </c>
      <c r="L57" s="21"/>
      <c r="M57" s="19"/>
    </row>
    <row r="58" spans="5:13" ht="13.5">
      <c r="E58" s="30"/>
      <c r="H58" s="31" t="s">
        <v>3</v>
      </c>
      <c r="I58" s="32">
        <f>SUM(B3:B57,I2:I57)</f>
        <v>123820</v>
      </c>
      <c r="J58" s="32">
        <f>SUM(C3:C57,J2:J57)</f>
        <v>126039</v>
      </c>
      <c r="K58" s="32">
        <f>SUM(D3:D57,K2:K57)</f>
        <v>249859</v>
      </c>
      <c r="L58" s="31"/>
      <c r="M58" s="33"/>
    </row>
    <row r="59" spans="1:10" ht="15.75" customHeight="1">
      <c r="A59" s="3"/>
      <c r="B59" s="34"/>
      <c r="C59" s="3"/>
      <c r="D59" s="3"/>
      <c r="E59" s="3"/>
      <c r="F59" s="3"/>
      <c r="I59" s="3"/>
      <c r="J59" s="30"/>
    </row>
    <row r="60" spans="1:12" ht="15.75" customHeight="1">
      <c r="A60" s="38"/>
      <c r="B60" s="38"/>
      <c r="C60" s="38"/>
      <c r="D60" s="38" t="s">
        <v>1</v>
      </c>
      <c r="E60" s="38"/>
      <c r="F60" s="38" t="s">
        <v>2</v>
      </c>
      <c r="G60" s="38"/>
      <c r="H60" s="38" t="s">
        <v>3</v>
      </c>
      <c r="I60" s="38"/>
      <c r="L60" s="30"/>
    </row>
    <row r="61" spans="1:12" ht="15.75" customHeight="1">
      <c r="A61" s="36" t="s">
        <v>4</v>
      </c>
      <c r="B61" s="36"/>
      <c r="C61" s="36"/>
      <c r="D61" s="37">
        <f>SUM(I12:I57)</f>
        <v>31415</v>
      </c>
      <c r="E61" s="37"/>
      <c r="F61" s="37">
        <f>SUM(J12:J57)</f>
        <v>39617</v>
      </c>
      <c r="G61" s="37"/>
      <c r="H61" s="37">
        <f>SUM(K12:K57)</f>
        <v>71032</v>
      </c>
      <c r="I61" s="37"/>
      <c r="L61" s="30"/>
    </row>
    <row r="62" spans="1:12" ht="15.75" customHeight="1">
      <c r="A62" s="36" t="s">
        <v>5</v>
      </c>
      <c r="B62" s="36"/>
      <c r="C62" s="36"/>
      <c r="D62" s="37">
        <f>SUM(B18:B57,I2:I11)</f>
        <v>77134</v>
      </c>
      <c r="E62" s="37"/>
      <c r="F62" s="37">
        <f>SUM(C18:C57,J2:J11)</f>
        <v>71733</v>
      </c>
      <c r="G62" s="37"/>
      <c r="H62" s="37">
        <f>SUM(D18:D57,K2:K11)</f>
        <v>148867</v>
      </c>
      <c r="I62" s="37"/>
      <c r="L62" s="30"/>
    </row>
    <row r="63" spans="1:13" ht="15.75" customHeight="1">
      <c r="A63" s="36" t="s">
        <v>6</v>
      </c>
      <c r="B63" s="36"/>
      <c r="C63" s="36"/>
      <c r="D63" s="37">
        <f>SUM(B3:B17)</f>
        <v>15271</v>
      </c>
      <c r="E63" s="37"/>
      <c r="F63" s="37">
        <f>SUM(C3:C17)</f>
        <v>14689</v>
      </c>
      <c r="G63" s="37"/>
      <c r="H63" s="37">
        <f>SUM(D3:D17)</f>
        <v>29960</v>
      </c>
      <c r="I63" s="37"/>
      <c r="L63" s="35"/>
      <c r="M63" s="35"/>
    </row>
    <row r="64" spans="1:13" ht="15.75" customHeight="1">
      <c r="A64" s="36" t="s">
        <v>3</v>
      </c>
      <c r="B64" s="36"/>
      <c r="C64" s="36"/>
      <c r="D64" s="37">
        <f>SUM(D61:E63)</f>
        <v>123820</v>
      </c>
      <c r="E64" s="37"/>
      <c r="F64" s="37">
        <f>SUM(F61:G63)</f>
        <v>126039</v>
      </c>
      <c r="G64" s="37"/>
      <c r="H64" s="37">
        <f>SUM(H61:I63)</f>
        <v>249859</v>
      </c>
      <c r="I64" s="37"/>
      <c r="L64" s="2"/>
      <c r="M64" s="2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20">
    <mergeCell ref="F63:G63"/>
    <mergeCell ref="H63:I63"/>
    <mergeCell ref="A60:C60"/>
    <mergeCell ref="D60:E60"/>
    <mergeCell ref="F60:G60"/>
    <mergeCell ref="H60:I60"/>
    <mergeCell ref="A61:C61"/>
    <mergeCell ref="D61:E61"/>
    <mergeCell ref="F61:G61"/>
    <mergeCell ref="H61:I61"/>
    <mergeCell ref="A64:C64"/>
    <mergeCell ref="D64:E64"/>
    <mergeCell ref="F64:G64"/>
    <mergeCell ref="H64:I64"/>
    <mergeCell ref="A62:C62"/>
    <mergeCell ref="D62:E62"/>
    <mergeCell ref="F62:G62"/>
    <mergeCell ref="H62:I62"/>
    <mergeCell ref="A63:C63"/>
    <mergeCell ref="D63:E63"/>
  </mergeCells>
  <printOptions/>
  <pageMargins left="0.28" right="0.16" top="0.32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