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v-fs23\Public\契約検査課\非公開\【051規】条例・規則・例規・要領\●例規・要領・書式関係\040●入札関係\048-4富士市週休2日制工事試行要領\R5.12改正\web用\"/>
    </mc:Choice>
  </mc:AlternateContent>
  <bookViews>
    <workbookView xWindow="0" yWindow="0" windowWidth="28800" windowHeight="11835"/>
  </bookViews>
  <sheets>
    <sheet name="休工日取得" sheetId="10" r:id="rId1"/>
    <sheet name="休工日取得 (例)" sheetId="11" r:id="rId2"/>
  </sheets>
  <definedNames>
    <definedName name="_xlnm.Print_Area" localSheetId="0">休工日取得!$A$2:$AK$74</definedName>
    <definedName name="_xlnm.Print_Area" localSheetId="1">'休工日取得 (例)'!$A$2:$AK$74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J60" i="11" l="1"/>
  <c r="AI60" i="11"/>
  <c r="AJ59" i="11"/>
  <c r="AI59" i="11"/>
  <c r="AJ56" i="11"/>
  <c r="AI56" i="11"/>
  <c r="AJ55" i="11"/>
  <c r="AI55" i="11"/>
  <c r="AJ52" i="11"/>
  <c r="AI52" i="11"/>
  <c r="AJ51" i="11"/>
  <c r="AI51" i="11"/>
  <c r="AJ48" i="11"/>
  <c r="AI48" i="11"/>
  <c r="AJ47" i="11"/>
  <c r="AI47" i="11"/>
  <c r="AJ44" i="11"/>
  <c r="AI44" i="11"/>
  <c r="AJ43" i="11"/>
  <c r="AI43" i="11"/>
  <c r="AJ40" i="11"/>
  <c r="AI40" i="11"/>
  <c r="AJ39" i="11"/>
  <c r="AI39" i="11"/>
  <c r="AJ36" i="11"/>
  <c r="AI36" i="11"/>
  <c r="AJ35" i="11"/>
  <c r="AI35" i="11"/>
  <c r="AJ32" i="11"/>
  <c r="AI32" i="11"/>
  <c r="AJ31" i="11"/>
  <c r="AI31" i="11"/>
  <c r="AJ28" i="11"/>
  <c r="AI28" i="11"/>
  <c r="AJ27" i="11"/>
  <c r="AI27" i="11"/>
  <c r="AJ24" i="11"/>
  <c r="AI24" i="11"/>
  <c r="AJ23" i="11"/>
  <c r="AI23" i="11"/>
  <c r="AJ20" i="11"/>
  <c r="AI20" i="11"/>
  <c r="AJ19" i="11"/>
  <c r="AI19" i="11"/>
  <c r="AJ16" i="11"/>
  <c r="AN70" i="11" s="1"/>
  <c r="AI16" i="11"/>
  <c r="AN69" i="11" s="1"/>
  <c r="AJ15" i="11"/>
  <c r="AI15" i="11"/>
  <c r="AJ60" i="10"/>
  <c r="AN70" i="10" s="1"/>
  <c r="AJ59" i="10"/>
  <c r="AJ56" i="10"/>
  <c r="AJ55" i="10"/>
  <c r="AJ52" i="10"/>
  <c r="AJ51" i="10"/>
  <c r="AJ48" i="10"/>
  <c r="AJ47" i="10"/>
  <c r="AJ44" i="10"/>
  <c r="AJ43" i="10"/>
  <c r="AJ40" i="10"/>
  <c r="AJ39" i="10"/>
  <c r="AJ36" i="10"/>
  <c r="AJ35" i="10"/>
  <c r="AJ32" i="10"/>
  <c r="AJ31" i="10"/>
  <c r="AJ28" i="10"/>
  <c r="AJ27" i="10"/>
  <c r="AJ24" i="10"/>
  <c r="AJ23" i="10"/>
  <c r="AJ20" i="10"/>
  <c r="AJ19" i="10"/>
  <c r="AJ16" i="10"/>
  <c r="AJ15" i="10"/>
  <c r="AM69" i="10"/>
  <c r="AI60" i="10"/>
  <c r="AN69" i="10" s="1"/>
  <c r="AI59" i="10"/>
  <c r="AI56" i="10"/>
  <c r="AI55" i="10"/>
  <c r="AI52" i="10"/>
  <c r="AI51" i="10"/>
  <c r="AI48" i="10"/>
  <c r="AI47" i="10"/>
  <c r="AI44" i="10"/>
  <c r="AI43" i="10"/>
  <c r="AI40" i="10"/>
  <c r="AI39" i="10"/>
  <c r="AI36" i="10"/>
  <c r="AI35" i="10"/>
  <c r="AI32" i="10"/>
  <c r="AI31" i="10"/>
  <c r="AI28" i="10"/>
  <c r="AI27" i="10"/>
  <c r="AI24" i="10"/>
  <c r="AI23" i="10"/>
  <c r="AI20" i="10"/>
  <c r="AI19" i="10"/>
  <c r="AI16" i="10"/>
  <c r="AI15" i="10"/>
  <c r="AM70" i="11" l="1"/>
  <c r="AM69" i="11"/>
  <c r="AM70" i="10"/>
  <c r="D14" i="11"/>
  <c r="E14" i="11"/>
  <c r="F14" i="11"/>
  <c r="G14" i="11"/>
  <c r="H14" i="11"/>
  <c r="I14" i="11"/>
  <c r="J14" i="11"/>
  <c r="K14" i="11"/>
  <c r="L14" i="11"/>
  <c r="M14" i="11"/>
  <c r="N14" i="11"/>
  <c r="O14" i="11"/>
  <c r="P14" i="11"/>
  <c r="Q14" i="11"/>
  <c r="R14" i="11"/>
  <c r="S14" i="11"/>
  <c r="T14" i="11"/>
  <c r="U14" i="11"/>
  <c r="V14" i="11"/>
  <c r="W14" i="11"/>
  <c r="X14" i="11"/>
  <c r="Y14" i="11"/>
  <c r="Z14" i="11"/>
  <c r="AA14" i="11"/>
  <c r="AB14" i="11"/>
  <c r="AC14" i="11"/>
  <c r="AD14" i="11"/>
  <c r="AE14" i="11"/>
  <c r="AF14" i="11"/>
  <c r="AG14" i="11"/>
  <c r="D18" i="11"/>
  <c r="E18" i="11"/>
  <c r="F18" i="11"/>
  <c r="G18" i="11"/>
  <c r="H18" i="11"/>
  <c r="I18" i="11"/>
  <c r="J18" i="11"/>
  <c r="K18" i="11"/>
  <c r="L18" i="11"/>
  <c r="M18" i="11"/>
  <c r="N18" i="11"/>
  <c r="O18" i="11"/>
  <c r="P18" i="11"/>
  <c r="Q18" i="11"/>
  <c r="R18" i="11"/>
  <c r="S18" i="11"/>
  <c r="T18" i="11"/>
  <c r="U18" i="11"/>
  <c r="V18" i="11"/>
  <c r="W18" i="11"/>
  <c r="X18" i="11"/>
  <c r="Y18" i="11"/>
  <c r="Z18" i="11"/>
  <c r="AA18" i="11"/>
  <c r="AB18" i="11"/>
  <c r="AC18" i="11"/>
  <c r="AD18" i="11"/>
  <c r="AE18" i="11"/>
  <c r="AF18" i="11"/>
  <c r="AG18" i="11"/>
  <c r="AH18" i="11"/>
  <c r="D22" i="11"/>
  <c r="E22" i="11"/>
  <c r="F22" i="11"/>
  <c r="G22" i="11"/>
  <c r="H22" i="11"/>
  <c r="I22" i="11"/>
  <c r="J22" i="11"/>
  <c r="K22" i="11"/>
  <c r="L22" i="11"/>
  <c r="M22" i="11"/>
  <c r="N22" i="11"/>
  <c r="O22" i="11"/>
  <c r="P22" i="11"/>
  <c r="Q22" i="11"/>
  <c r="R22" i="11"/>
  <c r="S22" i="11"/>
  <c r="T22" i="11"/>
  <c r="U22" i="11"/>
  <c r="V22" i="11"/>
  <c r="W22" i="11"/>
  <c r="X22" i="11"/>
  <c r="Y22" i="11"/>
  <c r="Z22" i="11"/>
  <c r="AA22" i="11"/>
  <c r="AB22" i="11"/>
  <c r="AC22" i="11"/>
  <c r="AD22" i="11"/>
  <c r="AE22" i="11"/>
  <c r="AF22" i="11"/>
  <c r="AG22" i="11"/>
  <c r="D26" i="11"/>
  <c r="E26" i="11"/>
  <c r="F26" i="11"/>
  <c r="G26" i="11"/>
  <c r="H26" i="11"/>
  <c r="I26" i="11"/>
  <c r="J26" i="11"/>
  <c r="K26" i="11"/>
  <c r="L26" i="11"/>
  <c r="M26" i="11"/>
  <c r="N26" i="11"/>
  <c r="O26" i="11"/>
  <c r="P26" i="11"/>
  <c r="Q26" i="11"/>
  <c r="R26" i="11"/>
  <c r="S26" i="11"/>
  <c r="T26" i="11"/>
  <c r="U26" i="11"/>
  <c r="V26" i="11"/>
  <c r="W26" i="11"/>
  <c r="X26" i="11"/>
  <c r="Y26" i="11"/>
  <c r="Z26" i="11"/>
  <c r="AA26" i="11"/>
  <c r="AB26" i="11"/>
  <c r="AC26" i="11"/>
  <c r="AD26" i="11"/>
  <c r="AE26" i="11"/>
  <c r="AF26" i="11"/>
  <c r="AG26" i="11"/>
  <c r="AH26" i="11"/>
  <c r="D30" i="11"/>
  <c r="E30" i="11"/>
  <c r="F30" i="11"/>
  <c r="G30" i="11"/>
  <c r="H30" i="11"/>
  <c r="I30" i="11"/>
  <c r="J30" i="11"/>
  <c r="K30" i="11"/>
  <c r="L30" i="11"/>
  <c r="M30" i="11"/>
  <c r="N30" i="11"/>
  <c r="O30" i="11"/>
  <c r="P30" i="11"/>
  <c r="Q30" i="11"/>
  <c r="R30" i="11"/>
  <c r="S30" i="11"/>
  <c r="T30" i="11"/>
  <c r="U30" i="11"/>
  <c r="V30" i="11"/>
  <c r="W30" i="11"/>
  <c r="X30" i="11"/>
  <c r="Y30" i="11"/>
  <c r="Z30" i="11"/>
  <c r="AA30" i="11"/>
  <c r="AB30" i="11"/>
  <c r="AC30" i="11"/>
  <c r="AD30" i="11"/>
  <c r="AE30" i="11"/>
  <c r="AF30" i="11"/>
  <c r="AG30" i="11"/>
  <c r="AH30" i="11"/>
  <c r="D34" i="11"/>
  <c r="E34" i="11"/>
  <c r="F34" i="11"/>
  <c r="G34" i="11"/>
  <c r="H34" i="11"/>
  <c r="I34" i="11"/>
  <c r="J34" i="11"/>
  <c r="K34" i="11"/>
  <c r="L34" i="11"/>
  <c r="M34" i="11"/>
  <c r="N34" i="11"/>
  <c r="O34" i="11"/>
  <c r="P34" i="11"/>
  <c r="Q34" i="11"/>
  <c r="R34" i="11"/>
  <c r="S34" i="11"/>
  <c r="T34" i="11"/>
  <c r="U34" i="11"/>
  <c r="V34" i="11"/>
  <c r="W34" i="11"/>
  <c r="X34" i="11"/>
  <c r="Y34" i="11"/>
  <c r="Z34" i="11"/>
  <c r="AA34" i="11"/>
  <c r="AB34" i="11"/>
  <c r="AC34" i="11"/>
  <c r="AD34" i="11"/>
  <c r="AE34" i="11"/>
  <c r="AF34" i="11"/>
  <c r="AG34" i="11"/>
  <c r="D38" i="11"/>
  <c r="E38" i="11"/>
  <c r="F38" i="11"/>
  <c r="G38" i="11"/>
  <c r="H38" i="11"/>
  <c r="I38" i="11"/>
  <c r="J38" i="11"/>
  <c r="K38" i="11"/>
  <c r="L38" i="11"/>
  <c r="M38" i="11"/>
  <c r="N38" i="11"/>
  <c r="O38" i="11"/>
  <c r="P38" i="11"/>
  <c r="Q38" i="11"/>
  <c r="R38" i="11"/>
  <c r="S38" i="11"/>
  <c r="T38" i="11"/>
  <c r="U38" i="11"/>
  <c r="V38" i="11"/>
  <c r="W38" i="11"/>
  <c r="X38" i="11"/>
  <c r="Y38" i="11"/>
  <c r="Z38" i="11"/>
  <c r="AA38" i="11"/>
  <c r="AB38" i="11"/>
  <c r="AC38" i="11"/>
  <c r="AD38" i="11"/>
  <c r="AE38" i="11"/>
  <c r="AF38" i="11"/>
  <c r="AG38" i="11"/>
  <c r="AH38" i="11"/>
  <c r="D42" i="11"/>
  <c r="E42" i="11"/>
  <c r="F42" i="11"/>
  <c r="G42" i="11"/>
  <c r="H42" i="11"/>
  <c r="I42" i="11"/>
  <c r="J42" i="11"/>
  <c r="K42" i="11"/>
  <c r="L42" i="11"/>
  <c r="M42" i="11"/>
  <c r="N42" i="11"/>
  <c r="O42" i="11"/>
  <c r="P42" i="11"/>
  <c r="Q42" i="11"/>
  <c r="R42" i="11"/>
  <c r="S42" i="11"/>
  <c r="T42" i="11"/>
  <c r="U42" i="11"/>
  <c r="V42" i="11"/>
  <c r="W42" i="11"/>
  <c r="X42" i="11"/>
  <c r="Y42" i="11"/>
  <c r="Z42" i="11"/>
  <c r="AA42" i="11"/>
  <c r="AB42" i="11"/>
  <c r="AC42" i="11"/>
  <c r="AD42" i="11"/>
  <c r="AE42" i="11"/>
  <c r="AF42" i="11"/>
  <c r="AG42" i="11"/>
  <c r="D46" i="11"/>
  <c r="E46" i="11"/>
  <c r="F46" i="11"/>
  <c r="G46" i="11"/>
  <c r="H46" i="11"/>
  <c r="I46" i="11"/>
  <c r="J46" i="11"/>
  <c r="K46" i="11"/>
  <c r="L46" i="11"/>
  <c r="M46" i="11"/>
  <c r="N46" i="11"/>
  <c r="O46" i="11"/>
  <c r="P46" i="11"/>
  <c r="Q46" i="11"/>
  <c r="R46" i="11"/>
  <c r="S46" i="11"/>
  <c r="T46" i="11"/>
  <c r="U46" i="11"/>
  <c r="V46" i="11"/>
  <c r="W46" i="11"/>
  <c r="X46" i="11"/>
  <c r="Y46" i="11"/>
  <c r="Z46" i="11"/>
  <c r="AA46" i="11"/>
  <c r="AB46" i="11"/>
  <c r="AC46" i="11"/>
  <c r="AD46" i="11"/>
  <c r="AE46" i="11"/>
  <c r="AF46" i="11"/>
  <c r="AG46" i="11"/>
  <c r="AH46" i="11"/>
  <c r="D50" i="11"/>
  <c r="E50" i="11"/>
  <c r="F50" i="11"/>
  <c r="G50" i="11"/>
  <c r="H50" i="11"/>
  <c r="I50" i="11"/>
  <c r="J50" i="11"/>
  <c r="K50" i="11"/>
  <c r="L50" i="11"/>
  <c r="M50" i="11"/>
  <c r="N50" i="11"/>
  <c r="O50" i="11"/>
  <c r="P50" i="11"/>
  <c r="Q50" i="11"/>
  <c r="R50" i="11"/>
  <c r="S50" i="11"/>
  <c r="T50" i="11"/>
  <c r="U50" i="11"/>
  <c r="V50" i="11"/>
  <c r="W50" i="11"/>
  <c r="X50" i="11"/>
  <c r="Y50" i="11"/>
  <c r="Z50" i="11"/>
  <c r="AA50" i="11"/>
  <c r="AB50" i="11"/>
  <c r="AC50" i="11"/>
  <c r="AD50" i="11"/>
  <c r="AE50" i="11"/>
  <c r="AF50" i="11"/>
  <c r="AG50" i="11"/>
  <c r="AH50" i="11"/>
  <c r="D54" i="11"/>
  <c r="E54" i="11"/>
  <c r="F54" i="11"/>
  <c r="G54" i="11"/>
  <c r="H54" i="11"/>
  <c r="I54" i="11"/>
  <c r="J54" i="11"/>
  <c r="K54" i="11"/>
  <c r="L54" i="11"/>
  <c r="M54" i="11"/>
  <c r="N54" i="11"/>
  <c r="O54" i="11"/>
  <c r="P54" i="11"/>
  <c r="Q54" i="11"/>
  <c r="R54" i="11"/>
  <c r="S54" i="11"/>
  <c r="T54" i="11"/>
  <c r="U54" i="11"/>
  <c r="V54" i="11"/>
  <c r="W54" i="11"/>
  <c r="X54" i="11"/>
  <c r="Y54" i="11"/>
  <c r="Z54" i="11"/>
  <c r="AA54" i="11"/>
  <c r="AB54" i="11"/>
  <c r="AC54" i="11"/>
  <c r="AD54" i="11"/>
  <c r="AE54" i="11"/>
  <c r="AF54" i="11"/>
  <c r="D58" i="11"/>
  <c r="E58" i="11"/>
  <c r="F58" i="11"/>
  <c r="G58" i="11"/>
  <c r="H58" i="11"/>
  <c r="I58" i="11"/>
  <c r="J58" i="11"/>
  <c r="K58" i="11"/>
  <c r="L58" i="11"/>
  <c r="M58" i="11"/>
  <c r="N58" i="11"/>
  <c r="O58" i="11"/>
  <c r="P58" i="11"/>
  <c r="Q58" i="11"/>
  <c r="R58" i="11"/>
  <c r="S58" i="11"/>
  <c r="T58" i="11"/>
  <c r="U58" i="11"/>
  <c r="V58" i="11"/>
  <c r="W58" i="11"/>
  <c r="X58" i="11"/>
  <c r="Y58" i="11"/>
  <c r="Z58" i="11"/>
  <c r="AA58" i="11"/>
  <c r="AB58" i="11"/>
  <c r="AC58" i="11"/>
  <c r="AD58" i="11"/>
  <c r="AE58" i="11"/>
  <c r="AF58" i="11"/>
  <c r="AG58" i="11"/>
  <c r="AH58" i="11"/>
  <c r="X65" i="11" l="1"/>
  <c r="AC66" i="11"/>
  <c r="X66" i="11"/>
  <c r="X67" i="11"/>
  <c r="X71" i="11" s="1"/>
  <c r="AH58" i="10"/>
  <c r="AG58" i="10"/>
  <c r="AF58" i="10"/>
  <c r="AE58" i="10"/>
  <c r="AD58" i="10"/>
  <c r="AC58" i="10"/>
  <c r="AB58" i="10"/>
  <c r="AA58" i="10"/>
  <c r="Z58" i="10"/>
  <c r="Y58" i="10"/>
  <c r="X58" i="10"/>
  <c r="W58" i="10"/>
  <c r="V58" i="10"/>
  <c r="U58" i="10"/>
  <c r="T58" i="10"/>
  <c r="S58" i="10"/>
  <c r="R58" i="10"/>
  <c r="Q58" i="10"/>
  <c r="P58" i="10"/>
  <c r="O58" i="10"/>
  <c r="N58" i="10"/>
  <c r="M58" i="10"/>
  <c r="L58" i="10"/>
  <c r="K58" i="10"/>
  <c r="J58" i="10"/>
  <c r="I58" i="10"/>
  <c r="H58" i="10"/>
  <c r="G58" i="10"/>
  <c r="F58" i="10"/>
  <c r="E58" i="10"/>
  <c r="D58" i="10"/>
  <c r="AF54" i="10"/>
  <c r="AE54" i="10"/>
  <c r="AD54" i="10"/>
  <c r="AC54" i="10"/>
  <c r="AB54" i="10"/>
  <c r="AA54" i="10"/>
  <c r="Z54" i="10"/>
  <c r="Y54" i="10"/>
  <c r="X54" i="10"/>
  <c r="W54" i="10"/>
  <c r="V54" i="10"/>
  <c r="U54" i="10"/>
  <c r="T54" i="10"/>
  <c r="S54" i="10"/>
  <c r="R54" i="10"/>
  <c r="Q54" i="10"/>
  <c r="P54" i="10"/>
  <c r="O54" i="10"/>
  <c r="N54" i="10"/>
  <c r="M54" i="10"/>
  <c r="L54" i="10"/>
  <c r="K54" i="10"/>
  <c r="J54" i="10"/>
  <c r="I54" i="10"/>
  <c r="H54" i="10"/>
  <c r="G54" i="10"/>
  <c r="F54" i="10"/>
  <c r="E54" i="10"/>
  <c r="D54" i="10"/>
  <c r="AH50" i="10"/>
  <c r="AG50" i="10"/>
  <c r="AF50" i="10"/>
  <c r="AE50" i="10"/>
  <c r="AD50" i="10"/>
  <c r="AC50" i="10"/>
  <c r="AB50" i="10"/>
  <c r="AA50" i="10"/>
  <c r="Z50" i="10"/>
  <c r="Y50" i="10"/>
  <c r="X50" i="10"/>
  <c r="W50" i="10"/>
  <c r="V50" i="10"/>
  <c r="U50" i="10"/>
  <c r="T50" i="10"/>
  <c r="S50" i="10"/>
  <c r="R50" i="10"/>
  <c r="Q50" i="10"/>
  <c r="P50" i="10"/>
  <c r="O50" i="10"/>
  <c r="N50" i="10"/>
  <c r="M50" i="10"/>
  <c r="L50" i="10"/>
  <c r="K50" i="10"/>
  <c r="J50" i="10"/>
  <c r="I50" i="10"/>
  <c r="H50" i="10"/>
  <c r="G50" i="10"/>
  <c r="F50" i="10"/>
  <c r="E50" i="10"/>
  <c r="D50" i="10"/>
  <c r="AH46" i="10"/>
  <c r="AG46" i="10"/>
  <c r="AF46" i="10"/>
  <c r="AE46" i="10"/>
  <c r="AD46" i="10"/>
  <c r="AC46" i="10"/>
  <c r="AB46" i="10"/>
  <c r="AA46" i="10"/>
  <c r="Z46" i="10"/>
  <c r="Y46" i="10"/>
  <c r="X46" i="10"/>
  <c r="W46" i="10"/>
  <c r="V46" i="10"/>
  <c r="U46" i="10"/>
  <c r="T46" i="10"/>
  <c r="S46" i="10"/>
  <c r="R46" i="10"/>
  <c r="Q46" i="10"/>
  <c r="P46" i="10"/>
  <c r="O46" i="10"/>
  <c r="N46" i="10"/>
  <c r="M46" i="10"/>
  <c r="L46" i="10"/>
  <c r="K46" i="10"/>
  <c r="J46" i="10"/>
  <c r="I46" i="10"/>
  <c r="H46" i="10"/>
  <c r="G46" i="10"/>
  <c r="F46" i="10"/>
  <c r="E46" i="10"/>
  <c r="D46" i="10"/>
  <c r="AG42" i="10"/>
  <c r="AF42" i="10"/>
  <c r="AE42" i="10"/>
  <c r="AD42" i="10"/>
  <c r="AC42" i="10"/>
  <c r="AB42" i="10"/>
  <c r="AA42" i="10"/>
  <c r="Z42" i="10"/>
  <c r="Y42" i="10"/>
  <c r="X42" i="10"/>
  <c r="W42" i="10"/>
  <c r="V42" i="10"/>
  <c r="U42" i="10"/>
  <c r="T42" i="10"/>
  <c r="S42" i="10"/>
  <c r="R42" i="10"/>
  <c r="Q42" i="10"/>
  <c r="P42" i="10"/>
  <c r="O42" i="10"/>
  <c r="N42" i="10"/>
  <c r="M42" i="10"/>
  <c r="L42" i="10"/>
  <c r="K42" i="10"/>
  <c r="J42" i="10"/>
  <c r="I42" i="10"/>
  <c r="H42" i="10"/>
  <c r="G42" i="10"/>
  <c r="F42" i="10"/>
  <c r="E42" i="10"/>
  <c r="D42" i="10"/>
  <c r="AH38" i="10"/>
  <c r="AG38" i="10"/>
  <c r="AF38" i="10"/>
  <c r="AE38" i="10"/>
  <c r="AD38" i="10"/>
  <c r="AC38" i="10"/>
  <c r="AB38" i="10"/>
  <c r="AA38" i="10"/>
  <c r="Z38" i="10"/>
  <c r="Y38" i="10"/>
  <c r="X38" i="10"/>
  <c r="W38" i="10"/>
  <c r="V38" i="10"/>
  <c r="U38" i="10"/>
  <c r="T38" i="10"/>
  <c r="S38" i="10"/>
  <c r="R38" i="10"/>
  <c r="Q38" i="10"/>
  <c r="P38" i="10"/>
  <c r="O38" i="10"/>
  <c r="N38" i="10"/>
  <c r="M38" i="10"/>
  <c r="L38" i="10"/>
  <c r="K38" i="10"/>
  <c r="J38" i="10"/>
  <c r="I38" i="10"/>
  <c r="H38" i="10"/>
  <c r="G38" i="10"/>
  <c r="F38" i="10"/>
  <c r="E38" i="10"/>
  <c r="D38" i="10"/>
  <c r="AG34" i="10"/>
  <c r="AF34" i="10"/>
  <c r="AE34" i="10"/>
  <c r="AD34" i="10"/>
  <c r="AC34" i="10"/>
  <c r="AB34" i="10"/>
  <c r="AA34" i="10"/>
  <c r="Z34" i="10"/>
  <c r="Y34" i="10"/>
  <c r="X34" i="10"/>
  <c r="W34" i="10"/>
  <c r="V34" i="10"/>
  <c r="U34" i="10"/>
  <c r="T34" i="10"/>
  <c r="S34" i="10"/>
  <c r="R34" i="10"/>
  <c r="Q34" i="10"/>
  <c r="P34" i="10"/>
  <c r="O34" i="10"/>
  <c r="N34" i="10"/>
  <c r="M34" i="10"/>
  <c r="L34" i="10"/>
  <c r="K34" i="10"/>
  <c r="J34" i="10"/>
  <c r="I34" i="10"/>
  <c r="H34" i="10"/>
  <c r="G34" i="10"/>
  <c r="F34" i="10"/>
  <c r="E34" i="10"/>
  <c r="D34" i="10"/>
  <c r="AH30" i="10"/>
  <c r="AG30" i="10"/>
  <c r="AF30" i="10"/>
  <c r="AE30" i="10"/>
  <c r="AD30" i="10"/>
  <c r="AC30" i="10"/>
  <c r="AB30" i="10"/>
  <c r="AA30" i="10"/>
  <c r="Z30" i="10"/>
  <c r="Y30" i="10"/>
  <c r="X30" i="10"/>
  <c r="W30" i="10"/>
  <c r="V30" i="10"/>
  <c r="U30" i="10"/>
  <c r="T30" i="10"/>
  <c r="S30" i="10"/>
  <c r="R30" i="10"/>
  <c r="Q30" i="10"/>
  <c r="P30" i="10"/>
  <c r="O30" i="10"/>
  <c r="N30" i="10"/>
  <c r="M30" i="10"/>
  <c r="L30" i="10"/>
  <c r="K30" i="10"/>
  <c r="J30" i="10"/>
  <c r="I30" i="10"/>
  <c r="H30" i="10"/>
  <c r="G30" i="10"/>
  <c r="F30" i="10"/>
  <c r="E30" i="10"/>
  <c r="D30" i="10"/>
  <c r="AH26" i="10"/>
  <c r="AG26" i="10"/>
  <c r="AF26" i="10"/>
  <c r="AE26" i="10"/>
  <c r="AD26" i="10"/>
  <c r="AC26" i="10"/>
  <c r="AB26" i="10"/>
  <c r="AA26" i="10"/>
  <c r="Z26" i="10"/>
  <c r="Y26" i="10"/>
  <c r="X26" i="10"/>
  <c r="W26" i="10"/>
  <c r="V26" i="10"/>
  <c r="U26" i="10"/>
  <c r="T26" i="10"/>
  <c r="S26" i="10"/>
  <c r="R26" i="10"/>
  <c r="Q26" i="10"/>
  <c r="P26" i="10"/>
  <c r="O26" i="10"/>
  <c r="N26" i="10"/>
  <c r="M26" i="10"/>
  <c r="L26" i="10"/>
  <c r="K26" i="10"/>
  <c r="J26" i="10"/>
  <c r="I26" i="10"/>
  <c r="H26" i="10"/>
  <c r="G26" i="10"/>
  <c r="F26" i="10"/>
  <c r="E26" i="10"/>
  <c r="D26" i="10"/>
  <c r="AG22" i="10"/>
  <c r="AF22" i="10"/>
  <c r="AE22" i="10"/>
  <c r="AD22" i="10"/>
  <c r="AC22" i="10"/>
  <c r="AB22" i="10"/>
  <c r="AA22" i="10"/>
  <c r="Z22" i="10"/>
  <c r="Y22" i="10"/>
  <c r="X22" i="10"/>
  <c r="W22" i="10"/>
  <c r="V22" i="10"/>
  <c r="U22" i="10"/>
  <c r="T22" i="10"/>
  <c r="S22" i="10"/>
  <c r="R22" i="10"/>
  <c r="Q22" i="10"/>
  <c r="P22" i="10"/>
  <c r="O22" i="10"/>
  <c r="N22" i="10"/>
  <c r="M22" i="10"/>
  <c r="L22" i="10"/>
  <c r="K22" i="10"/>
  <c r="J22" i="10"/>
  <c r="I22" i="10"/>
  <c r="H22" i="10"/>
  <c r="G22" i="10"/>
  <c r="F22" i="10"/>
  <c r="E22" i="10"/>
  <c r="D22" i="10"/>
  <c r="AH18" i="10"/>
  <c r="AG18" i="10"/>
  <c r="AF18" i="10"/>
  <c r="AE18" i="10"/>
  <c r="AD18" i="10"/>
  <c r="AC18" i="10"/>
  <c r="AB18" i="10"/>
  <c r="AA18" i="10"/>
  <c r="Z18" i="10"/>
  <c r="Y18" i="10"/>
  <c r="X18" i="10"/>
  <c r="W18" i="10"/>
  <c r="V18" i="10"/>
  <c r="U18" i="10"/>
  <c r="T18" i="10"/>
  <c r="S18" i="10"/>
  <c r="R18" i="10"/>
  <c r="Q18" i="10"/>
  <c r="P18" i="10"/>
  <c r="O18" i="10"/>
  <c r="N18" i="10"/>
  <c r="M18" i="10"/>
  <c r="L18" i="10"/>
  <c r="K18" i="10"/>
  <c r="J18" i="10"/>
  <c r="I18" i="10"/>
  <c r="H18" i="10"/>
  <c r="G18" i="10"/>
  <c r="F18" i="10"/>
  <c r="E18" i="10"/>
  <c r="D18" i="10"/>
  <c r="AG14" i="10"/>
  <c r="AF14" i="10"/>
  <c r="AE14" i="10"/>
  <c r="AD14" i="10"/>
  <c r="AC14" i="10"/>
  <c r="AB14" i="10"/>
  <c r="AA14" i="10"/>
  <c r="Z14" i="10"/>
  <c r="Y14" i="10"/>
  <c r="X14" i="10"/>
  <c r="W14" i="10"/>
  <c r="V14" i="10"/>
  <c r="U14" i="10"/>
  <c r="T14" i="10"/>
  <c r="S14" i="10"/>
  <c r="R14" i="10"/>
  <c r="Q14" i="10"/>
  <c r="P14" i="10"/>
  <c r="O14" i="10"/>
  <c r="N14" i="10"/>
  <c r="M14" i="10"/>
  <c r="L14" i="10"/>
  <c r="K14" i="10"/>
  <c r="J14" i="10"/>
  <c r="I14" i="10"/>
  <c r="H14" i="10"/>
  <c r="G14" i="10"/>
  <c r="F14" i="10"/>
  <c r="E14" i="10"/>
  <c r="D14" i="10"/>
  <c r="AC65" i="11" l="1"/>
  <c r="AC67" i="11"/>
  <c r="AC71" i="11" s="1"/>
  <c r="AC65" i="10"/>
  <c r="X66" i="10" l="1"/>
  <c r="AC67" i="10"/>
  <c r="AC71" i="10" s="1"/>
  <c r="X65" i="10"/>
  <c r="X67" i="10"/>
  <c r="AC66" i="10"/>
  <c r="X71" i="10" l="1"/>
</calcChain>
</file>

<file path=xl/comments1.xml><?xml version="1.0" encoding="utf-8"?>
<comments xmlns="http://schemas.openxmlformats.org/spreadsheetml/2006/main">
  <authors>
    <author>ひらやま　ともひこ</author>
    <author>あしざわ　みつよし</author>
  </authors>
  <commentList>
    <comment ref="AF12" authorId="0" shapeId="0">
      <text>
        <r>
          <rPr>
            <b/>
            <sz val="13"/>
            <color indexed="81"/>
            <rFont val="MS P ゴシック"/>
            <family val="3"/>
            <charset val="128"/>
          </rPr>
          <t>年度を変えるとカレンダーが表示されますが、祝日表示には対応していませんので、適宜着色をするなどしてください。
（元々の土日の青赤表示は変更できません）</t>
        </r>
      </text>
    </comment>
    <comment ref="AF53" authorId="1" shapeId="0">
      <text>
        <r>
          <rPr>
            <sz val="13"/>
            <color indexed="81"/>
            <rFont val="ＭＳ Ｐゴシック"/>
            <family val="3"/>
            <charset val="128"/>
          </rPr>
          <t xml:space="preserve">うるう年のみ必要なセルのため、数式は入っていますが非表示（文字色：白）としています。
2/29が土日の場合、文字色を指定しているため表示されますが、平日の場合は文字色を黒にして使用してください。
</t>
        </r>
      </text>
    </comment>
  </commentList>
</comments>
</file>

<file path=xl/comments2.xml><?xml version="1.0" encoding="utf-8"?>
<comments xmlns="http://schemas.openxmlformats.org/spreadsheetml/2006/main">
  <authors>
    <author>あしざわ　みつよし</author>
  </authors>
  <commentList>
    <comment ref="AF53" authorId="0" shapeId="0">
      <text>
        <r>
          <rPr>
            <sz val="13"/>
            <color indexed="81"/>
            <rFont val="ＭＳ Ｐゴシック"/>
            <family val="3"/>
            <charset val="128"/>
          </rPr>
          <t xml:space="preserve">うるう年のみ必要なセルのため、数式は入っていますが非表示（文字色：白）としています。
2/29が土日の場合、文字色を指定しているため表示されますが、平日の場合は文字色を黒にして使用してください。
</t>
        </r>
      </text>
    </comment>
  </commentList>
</comments>
</file>

<file path=xl/sharedStrings.xml><?xml version="1.0" encoding="utf-8"?>
<sst xmlns="http://schemas.openxmlformats.org/spreadsheetml/2006/main" count="562" uniqueCount="59">
  <si>
    <t>日</t>
    <rPh sb="0" eb="1">
      <t>ニチ</t>
    </rPh>
    <phoneticPr fontId="1"/>
  </si>
  <si>
    <t>計画</t>
    <rPh sb="0" eb="2">
      <t>ケイカク</t>
    </rPh>
    <phoneticPr fontId="1"/>
  </si>
  <si>
    <t>工事名：</t>
    <rPh sb="0" eb="2">
      <t>コウジ</t>
    </rPh>
    <rPh sb="2" eb="3">
      <t>メイ</t>
    </rPh>
    <phoneticPr fontId="1"/>
  </si>
  <si>
    <t>4週8休以上</t>
    <rPh sb="1" eb="2">
      <t>シュウ</t>
    </rPh>
    <rPh sb="3" eb="4">
      <t>キュウ</t>
    </rPh>
    <rPh sb="4" eb="6">
      <t>イジョウ</t>
    </rPh>
    <phoneticPr fontId="1"/>
  </si>
  <si>
    <t>4週7休以上4週8休未満</t>
    <rPh sb="1" eb="2">
      <t>シュウ</t>
    </rPh>
    <rPh sb="3" eb="4">
      <t>キュウ</t>
    </rPh>
    <rPh sb="4" eb="6">
      <t>イジョウ</t>
    </rPh>
    <rPh sb="7" eb="8">
      <t>シュウ</t>
    </rPh>
    <rPh sb="9" eb="10">
      <t>キュウ</t>
    </rPh>
    <rPh sb="10" eb="12">
      <t>ミマン</t>
    </rPh>
    <phoneticPr fontId="1"/>
  </si>
  <si>
    <t>4週6休以上4週7休未満</t>
    <rPh sb="1" eb="2">
      <t>シュウ</t>
    </rPh>
    <rPh sb="3" eb="4">
      <t>キュウ</t>
    </rPh>
    <rPh sb="4" eb="6">
      <t>イジョウ</t>
    </rPh>
    <rPh sb="7" eb="8">
      <t>シュウ</t>
    </rPh>
    <rPh sb="9" eb="10">
      <t>キュウ</t>
    </rPh>
    <rPh sb="10" eb="12">
      <t>ミマン</t>
    </rPh>
    <phoneticPr fontId="1"/>
  </si>
  <si>
    <t>4週6休未満</t>
    <rPh sb="1" eb="2">
      <t>シュウ</t>
    </rPh>
    <rPh sb="3" eb="4">
      <t>キュウ</t>
    </rPh>
    <rPh sb="4" eb="6">
      <t>ミマン</t>
    </rPh>
    <phoneticPr fontId="1"/>
  </si>
  <si>
    <t>21.4％未満</t>
    <rPh sb="5" eb="7">
      <t>ミマン</t>
    </rPh>
    <phoneticPr fontId="1"/>
  </si>
  <si>
    <t>21.4％以上25％未満</t>
    <rPh sb="5" eb="7">
      <t>イジョウ</t>
    </rPh>
    <rPh sb="10" eb="12">
      <t>ミマン</t>
    </rPh>
    <phoneticPr fontId="1"/>
  </si>
  <si>
    <t>25％以上28.5％未満</t>
    <rPh sb="3" eb="5">
      <t>イジョウ</t>
    </rPh>
    <rPh sb="10" eb="12">
      <t>ミマン</t>
    </rPh>
    <phoneticPr fontId="1"/>
  </si>
  <si>
    <t>28.5％以上</t>
    <rPh sb="5" eb="7">
      <t>イジョウ</t>
    </rPh>
    <phoneticPr fontId="1"/>
  </si>
  <si>
    <t>対象期間日数</t>
    <phoneticPr fontId="1"/>
  </si>
  <si>
    <t>現場閉所率</t>
    <phoneticPr fontId="1"/>
  </si>
  <si>
    <t>工　期：</t>
    <rPh sb="0" eb="1">
      <t>コウ</t>
    </rPh>
    <rPh sb="2" eb="3">
      <t>キ</t>
    </rPh>
    <phoneticPr fontId="1"/>
  </si>
  <si>
    <t>現場代理人：</t>
    <rPh sb="0" eb="2">
      <t>ゲンバ</t>
    </rPh>
    <rPh sb="2" eb="5">
      <t>ダイリニン</t>
    </rPh>
    <phoneticPr fontId="1"/>
  </si>
  <si>
    <t>●</t>
  </si>
  <si>
    <t>／</t>
  </si>
  <si>
    <t>○</t>
  </si>
  <si>
    <t>変更</t>
    <rPh sb="0" eb="2">
      <t>ヘンコウ</t>
    </rPh>
    <phoneticPr fontId="1"/>
  </si>
  <si>
    <t>凡例</t>
    <rPh sb="0" eb="2">
      <t>ハンレイ</t>
    </rPh>
    <phoneticPr fontId="1"/>
  </si>
  <si>
    <t>現場閉所率</t>
    <rPh sb="0" eb="2">
      <t>ゲンバ</t>
    </rPh>
    <rPh sb="2" eb="4">
      <t>ヘイショ</t>
    </rPh>
    <rPh sb="4" eb="5">
      <t>リツ</t>
    </rPh>
    <phoneticPr fontId="1"/>
  </si>
  <si>
    <t>日</t>
    <rPh sb="0" eb="1">
      <t>ヒ</t>
    </rPh>
    <phoneticPr fontId="6"/>
  </si>
  <si>
    <t>曜日</t>
    <rPh sb="0" eb="2">
      <t>ヨウビ</t>
    </rPh>
    <phoneticPr fontId="6"/>
  </si>
  <si>
    <t>年度</t>
    <rPh sb="0" eb="2">
      <t>ネンド</t>
    </rPh>
    <phoneticPr fontId="6"/>
  </si>
  <si>
    <t>閉所
日数</t>
    <rPh sb="0" eb="2">
      <t>ヘイショ</t>
    </rPh>
    <rPh sb="3" eb="5">
      <t>ニッスウ</t>
    </rPh>
    <phoneticPr fontId="1"/>
  </si>
  <si>
    <t>対象
日数</t>
    <rPh sb="0" eb="2">
      <t>タイショウ</t>
    </rPh>
    <rPh sb="3" eb="5">
      <t>ニッスウ</t>
    </rPh>
    <phoneticPr fontId="1"/>
  </si>
  <si>
    <t>休工日取得（</t>
    <rPh sb="0" eb="2">
      <t>キュウコウ</t>
    </rPh>
    <rPh sb="2" eb="3">
      <t>ビ</t>
    </rPh>
    <rPh sb="3" eb="5">
      <t>シュトク</t>
    </rPh>
    <phoneticPr fontId="1"/>
  </si>
  <si>
    <t>）表</t>
    <rPh sb="1" eb="2">
      <t>ヒョウ</t>
    </rPh>
    <phoneticPr fontId="1"/>
  </si>
  <si>
    <t>受　注　者：</t>
    <rPh sb="0" eb="1">
      <t>ウケ</t>
    </rPh>
    <rPh sb="2" eb="3">
      <t>チュウ</t>
    </rPh>
    <rPh sb="4" eb="5">
      <t>モノ</t>
    </rPh>
    <phoneticPr fontId="1"/>
  </si>
  <si>
    <t>○○建設株式会社</t>
    <rPh sb="2" eb="4">
      <t>ケンセツ</t>
    </rPh>
    <rPh sb="4" eb="8">
      <t>カブシキガイシャ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</si>
  <si>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</si>
  <si>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</si>
  <si>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作　成　日</t>
    <rPh sb="0" eb="1">
      <t>サク</t>
    </rPh>
    <rPh sb="2" eb="3">
      <t>セイ</t>
    </rPh>
    <rPh sb="4" eb="5">
      <t>ヒ</t>
    </rPh>
    <phoneticPr fontId="1"/>
  </si>
  <si>
    <t>○○　○○</t>
    <phoneticPr fontId="1"/>
  </si>
  <si>
    <t>計画・変更</t>
    <rPh sb="0" eb="2">
      <t>ケイカク</t>
    </rPh>
    <rPh sb="3" eb="5">
      <t>ヘンコウ</t>
    </rPh>
    <phoneticPr fontId="1"/>
  </si>
  <si>
    <t>週休２日補正確認</t>
    <rPh sb="0" eb="2">
      <t>シュウキュウ</t>
    </rPh>
    <rPh sb="3" eb="4">
      <t>ニチ</t>
    </rPh>
    <rPh sb="4" eb="6">
      <t>ホセイ</t>
    </rPh>
    <rPh sb="6" eb="8">
      <t>カクニン</t>
    </rPh>
    <phoneticPr fontId="1"/>
  </si>
  <si>
    <t>週休２日補正</t>
    <rPh sb="0" eb="2">
      <t>シュウキュウ</t>
    </rPh>
    <rPh sb="3" eb="4">
      <t>ニチ</t>
    </rPh>
    <rPh sb="4" eb="6">
      <t>ホセイ</t>
    </rPh>
    <phoneticPr fontId="1"/>
  </si>
  <si>
    <t>４週8休以上</t>
    <rPh sb="1" eb="2">
      <t>シュウ</t>
    </rPh>
    <rPh sb="3" eb="4">
      <t>キュウ</t>
    </rPh>
    <rPh sb="4" eb="6">
      <t>イジョウ</t>
    </rPh>
    <phoneticPr fontId="1"/>
  </si>
  <si>
    <t>４週７休以上４週8休未満</t>
    <rPh sb="1" eb="2">
      <t>シュウ</t>
    </rPh>
    <rPh sb="3" eb="4">
      <t>キュウ</t>
    </rPh>
    <rPh sb="4" eb="6">
      <t>イジョウ</t>
    </rPh>
    <rPh sb="7" eb="8">
      <t>シュウ</t>
    </rPh>
    <rPh sb="9" eb="10">
      <t>キュウ</t>
    </rPh>
    <rPh sb="10" eb="12">
      <t>ミマン</t>
    </rPh>
    <phoneticPr fontId="1"/>
  </si>
  <si>
    <t>４週６休以上４週７休未満</t>
    <rPh sb="1" eb="2">
      <t>シュウ</t>
    </rPh>
    <rPh sb="3" eb="4">
      <t>キュウ</t>
    </rPh>
    <rPh sb="4" eb="6">
      <t>イジョウ</t>
    </rPh>
    <rPh sb="7" eb="8">
      <t>シュウ</t>
    </rPh>
    <rPh sb="9" eb="10">
      <t>キュウ</t>
    </rPh>
    <rPh sb="10" eb="12">
      <t>ミマン</t>
    </rPh>
    <phoneticPr fontId="1"/>
  </si>
  <si>
    <t>４週６休未満</t>
    <rPh sb="1" eb="2">
      <t>シュウ</t>
    </rPh>
    <rPh sb="3" eb="4">
      <t>キュウ</t>
    </rPh>
    <rPh sb="4" eb="6">
      <t>ミマン</t>
    </rPh>
    <phoneticPr fontId="1"/>
  </si>
  <si>
    <t>対象</t>
    <rPh sb="0" eb="2">
      <t>タイショウ</t>
    </rPh>
    <phoneticPr fontId="1"/>
  </si>
  <si>
    <t>閉所</t>
    <rPh sb="0" eb="2">
      <t>ヘイショ</t>
    </rPh>
    <phoneticPr fontId="1"/>
  </si>
  <si>
    <t>～</t>
    <phoneticPr fontId="1"/>
  </si>
  <si>
    <t>令和３年度　○○線○○工事</t>
    <rPh sb="0" eb="2">
      <t>レイワ</t>
    </rPh>
    <rPh sb="3" eb="5">
      <t>ネンド</t>
    </rPh>
    <rPh sb="8" eb="9">
      <t>セン</t>
    </rPh>
    <rPh sb="11" eb="13">
      <t>コウジ</t>
    </rPh>
    <phoneticPr fontId="1"/>
  </si>
  <si>
    <t>現場閉所率＝（閉所日数/対象期間日数）×100　※小数第２位切捨て</t>
    <rPh sb="9" eb="11">
      <t>ニッスウ</t>
    </rPh>
    <rPh sb="12" eb="14">
      <t>タイショウ</t>
    </rPh>
    <rPh sb="14" eb="16">
      <t>キカン</t>
    </rPh>
    <rPh sb="16" eb="18">
      <t>ニッスウ</t>
    </rPh>
    <rPh sb="25" eb="27">
      <t>ショウスウ</t>
    </rPh>
    <rPh sb="27" eb="28">
      <t>ダイ</t>
    </rPh>
    <rPh sb="29" eb="30">
      <t>イ</t>
    </rPh>
    <rPh sb="30" eb="32">
      <t>キリス</t>
    </rPh>
    <phoneticPr fontId="1"/>
  </si>
  <si>
    <t xml:space="preserve">閉所日数 </t>
  </si>
  <si>
    <t>実施</t>
    <rPh sb="0" eb="2">
      <t>ジッシ</t>
    </rPh>
    <phoneticPr fontId="1"/>
  </si>
  <si>
    <t>（参考）閉所日取得（計画・変更・実施）表（作成例）</t>
    <rPh sb="16" eb="18">
      <t>ジッシ</t>
    </rPh>
    <phoneticPr fontId="1"/>
  </si>
  <si>
    <t>実施</t>
    <phoneticPr fontId="1"/>
  </si>
  <si>
    <t>実施</t>
    <phoneticPr fontId="1"/>
  </si>
  <si>
    <t>変更・実施</t>
    <rPh sb="0" eb="2">
      <t>ヘンコウ</t>
    </rPh>
    <phoneticPr fontId="1"/>
  </si>
  <si>
    <r>
      <t>●：閉所日　○：稼働日　／：対象期間外　　　計画：黒　　</t>
    </r>
    <r>
      <rPr>
        <sz val="12"/>
        <color rgb="FF00B0F0"/>
        <rFont val="ＭＳ ゴシック"/>
        <family val="3"/>
        <charset val="128"/>
      </rPr>
      <t>実施：青</t>
    </r>
    <r>
      <rPr>
        <sz val="12"/>
        <color theme="1"/>
        <rFont val="ＭＳ ゴシック"/>
        <family val="3"/>
        <charset val="128"/>
      </rPr>
      <t>　　</t>
    </r>
    <r>
      <rPr>
        <sz val="12"/>
        <color rgb="FFFF0000"/>
        <rFont val="ＭＳ ゴシック"/>
        <family val="3"/>
        <charset val="128"/>
      </rPr>
      <t>変更：赤</t>
    </r>
    <rPh sb="2" eb="4">
      <t>ヘイショ</t>
    </rPh>
    <rPh sb="4" eb="5">
      <t>ビ</t>
    </rPh>
    <rPh sb="8" eb="11">
      <t>カドウビ</t>
    </rPh>
    <rPh sb="14" eb="16">
      <t>タイショウ</t>
    </rPh>
    <rPh sb="16" eb="18">
      <t>キカン</t>
    </rPh>
    <rPh sb="18" eb="19">
      <t>ガイ</t>
    </rPh>
    <rPh sb="22" eb="24">
      <t>ケイカク</t>
    </rPh>
    <rPh sb="25" eb="26">
      <t>クロ</t>
    </rPh>
    <rPh sb="31" eb="32">
      <t>アオ</t>
    </rPh>
    <rPh sb="34" eb="36">
      <t>ヘンコウ</t>
    </rPh>
    <rPh sb="37" eb="38">
      <t>アカ</t>
    </rPh>
    <phoneticPr fontId="1"/>
  </si>
  <si>
    <r>
      <t>計画・</t>
    </r>
    <r>
      <rPr>
        <sz val="11"/>
        <color rgb="FFFF0000"/>
        <rFont val="ＭＳ ゴシック"/>
        <family val="3"/>
        <charset val="128"/>
      </rPr>
      <t>変更</t>
    </r>
    <rPh sb="0" eb="2">
      <t>ケイカク</t>
    </rPh>
    <rPh sb="3" eb="5">
      <t>ヘンコウ</t>
    </rPh>
    <phoneticPr fontId="1"/>
  </si>
  <si>
    <t>実施</t>
    <phoneticPr fontId="1"/>
  </si>
  <si>
    <t>閉所
日数</t>
  </si>
  <si>
    <t>※提出が、計画、変更、実施により</t>
    <rPh sb="1" eb="3">
      <t>テイシュツ</t>
    </rPh>
    <rPh sb="5" eb="7">
      <t>ケイカク</t>
    </rPh>
    <rPh sb="8" eb="10">
      <t>ヘンコウ</t>
    </rPh>
    <rPh sb="11" eb="13">
      <t>ジッシ</t>
    </rPh>
    <phoneticPr fontId="1"/>
  </si>
  <si>
    <t>で囲む。</t>
    <rPh sb="1" eb="2">
      <t>カコ</t>
    </rPh>
    <phoneticPr fontId="1"/>
  </si>
  <si>
    <t>　現場閉所（</t>
    <rPh sb="1" eb="3">
      <t>ゲンバ</t>
    </rPh>
    <rPh sb="3" eb="5">
      <t>ヘイショ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</si>
</sst>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.0"/>
    <numFmt numFmtId="177" formatCode="0_);[Red]\(0\)"/>
    <numFmt numFmtId="178" formatCode="#&quot;月&quot;"/>
    <numFmt numFmtId="179" formatCode="aaa"/>
    <numFmt numFmtId="180" formatCode="[$-411]ge\.m\.d;@"/>
  </numFmts>
  <fonts count="27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2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3"/>
      <color indexed="81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color rgb="FFFF0000"/>
      <name val="ＭＳ ゴシック"/>
      <family val="3"/>
      <charset val="128"/>
    </font>
    <font>
      <b/>
      <sz val="14"/>
      <name val="ＭＳ ゴシック"/>
      <family val="3"/>
      <charset val="128"/>
    </font>
    <font>
      <sz val="8"/>
      <name val="ＭＳ ゴシック"/>
      <family val="3"/>
      <charset val="128"/>
    </font>
    <font>
      <sz val="7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11"/>
      <color theme="0"/>
      <name val="ＭＳ ゴシック"/>
      <family val="3"/>
      <charset val="128"/>
    </font>
    <font>
      <sz val="12"/>
      <color rgb="FF000000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3"/>
      <color indexed="81"/>
      <name val="MS P ゴシック"/>
      <family val="3"/>
      <charset val="128"/>
    </font>
    <font>
      <b/>
      <sz val="22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11"/>
      <color rgb="FF00B0F0"/>
      <name val="ＭＳ ゴシック"/>
      <family val="3"/>
      <charset val="128"/>
    </font>
    <font>
      <sz val="12"/>
      <color rgb="FF00B0F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 diagonalDown="1">
      <left style="hair">
        <color indexed="64"/>
      </left>
      <right style="medium">
        <color indexed="64"/>
      </right>
      <top style="medium">
        <color indexed="64"/>
      </top>
      <bottom/>
      <diagonal style="hair">
        <color indexed="64"/>
      </diagonal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 diagonalDown="1">
      <left style="hair">
        <color indexed="64"/>
      </left>
      <right style="medium">
        <color indexed="64"/>
      </right>
      <top/>
      <bottom/>
      <diagonal style="hair">
        <color indexed="64"/>
      </diagonal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 diagonalDown="1">
      <left style="hair">
        <color indexed="64"/>
      </left>
      <right style="medium">
        <color indexed="64"/>
      </right>
      <top/>
      <bottom style="medium">
        <color indexed="64"/>
      </bottom>
      <diagonal style="hair">
        <color indexed="64"/>
      </diagonal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 diagonalDown="1">
      <left style="hair">
        <color indexed="64"/>
      </left>
      <right style="hair">
        <color indexed="64"/>
      </right>
      <top style="medium">
        <color indexed="64"/>
      </top>
      <bottom/>
      <diagonal style="hair">
        <color indexed="64"/>
      </diagonal>
    </border>
    <border diagonalDown="1">
      <left/>
      <right style="medium">
        <color indexed="64"/>
      </right>
      <top style="medium">
        <color indexed="64"/>
      </top>
      <bottom/>
      <diagonal style="hair">
        <color indexed="64"/>
      </diagonal>
    </border>
    <border diagonalDown="1">
      <left style="hair">
        <color indexed="64"/>
      </left>
      <right style="hair">
        <color indexed="64"/>
      </right>
      <top/>
      <bottom/>
      <diagonal style="hair">
        <color indexed="64"/>
      </diagonal>
    </border>
    <border diagonalDown="1">
      <left/>
      <right style="medium">
        <color indexed="64"/>
      </right>
      <top/>
      <bottom/>
      <diagonal style="hair">
        <color indexed="64"/>
      </diagonal>
    </border>
    <border diagonalDown="1">
      <left style="hair">
        <color indexed="64"/>
      </left>
      <right style="hair">
        <color indexed="64"/>
      </right>
      <top/>
      <bottom style="medium">
        <color indexed="64"/>
      </bottom>
      <diagonal style="hair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hair">
        <color indexed="64"/>
      </diagonal>
    </border>
    <border diagonalDown="1">
      <left style="hair">
        <color indexed="64"/>
      </left>
      <right/>
      <top style="medium">
        <color indexed="64"/>
      </top>
      <bottom/>
      <diagonal style="hair">
        <color indexed="64"/>
      </diagonal>
    </border>
    <border diagonalDown="1">
      <left style="hair">
        <color indexed="64"/>
      </left>
      <right/>
      <top/>
      <bottom/>
      <diagonal style="hair">
        <color indexed="64"/>
      </diagonal>
    </border>
    <border diagonalDown="1">
      <left style="hair">
        <color indexed="64"/>
      </left>
      <right/>
      <top/>
      <bottom style="medium">
        <color indexed="64"/>
      </bottom>
      <diagonal style="hair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08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177" fontId="5" fillId="0" borderId="0" xfId="0" applyNumberFormat="1" applyFont="1">
      <alignment vertical="center"/>
    </xf>
    <xf numFmtId="0" fontId="7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9" fillId="0" borderId="0" xfId="0" applyFo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10" fillId="0" borderId="0" xfId="0" applyFont="1">
      <alignment vertical="center"/>
    </xf>
    <xf numFmtId="0" fontId="4" fillId="0" borderId="0" xfId="0" applyFont="1" applyAlignment="1">
      <alignment vertical="center"/>
    </xf>
    <xf numFmtId="177" fontId="11" fillId="0" borderId="0" xfId="0" applyNumberFormat="1" applyFo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9" fillId="0" borderId="0" xfId="0" applyFont="1" applyProtection="1">
      <alignment vertical="center"/>
      <protection locked="0"/>
    </xf>
    <xf numFmtId="0" fontId="13" fillId="0" borderId="0" xfId="0" applyFont="1">
      <alignment vertical="center"/>
    </xf>
    <xf numFmtId="177" fontId="13" fillId="0" borderId="7" xfId="0" applyNumberFormat="1" applyFont="1" applyFill="1" applyBorder="1" applyAlignment="1">
      <alignment horizontal="center" vertical="center" shrinkToFit="1"/>
    </xf>
    <xf numFmtId="177" fontId="13" fillId="0" borderId="8" xfId="0" applyNumberFormat="1" applyFont="1" applyFill="1" applyBorder="1" applyAlignment="1" applyProtection="1">
      <alignment horizontal="center" vertical="center" shrinkToFit="1"/>
      <protection locked="0"/>
    </xf>
    <xf numFmtId="177" fontId="13" fillId="0" borderId="9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0" xfId="0" applyFont="1" applyAlignment="1">
      <alignment horizontal="center" vertical="center"/>
    </xf>
    <xf numFmtId="179" fontId="13" fillId="0" borderId="12" xfId="0" applyNumberFormat="1" applyFont="1" applyFill="1" applyBorder="1" applyAlignment="1">
      <alignment horizontal="center" vertical="center" shrinkToFit="1"/>
    </xf>
    <xf numFmtId="179" fontId="13" fillId="0" borderId="13" xfId="0" applyNumberFormat="1" applyFont="1" applyFill="1" applyBorder="1" applyAlignment="1">
      <alignment horizontal="center" vertical="center" shrinkToFit="1"/>
    </xf>
    <xf numFmtId="179" fontId="13" fillId="0" borderId="14" xfId="0" applyNumberFormat="1" applyFont="1" applyFill="1" applyBorder="1" applyAlignment="1">
      <alignment horizontal="center" vertical="center" shrinkToFit="1"/>
    </xf>
    <xf numFmtId="179" fontId="16" fillId="0" borderId="0" xfId="0" applyNumberFormat="1" applyFont="1" applyAlignment="1">
      <alignment horizontal="center" vertical="center" shrinkToFit="1"/>
    </xf>
    <xf numFmtId="0" fontId="13" fillId="0" borderId="16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177" fontId="13" fillId="0" borderId="24" xfId="0" applyNumberFormat="1" applyFont="1" applyFill="1" applyBorder="1" applyAlignment="1" applyProtection="1">
      <alignment horizontal="center" vertical="center" shrinkToFit="1"/>
      <protection locked="0"/>
    </xf>
    <xf numFmtId="180" fontId="17" fillId="0" borderId="0" xfId="0" applyNumberFormat="1" applyFont="1" applyAlignment="1">
      <alignment horizontal="center" vertical="center" shrinkToFit="1"/>
    </xf>
    <xf numFmtId="179" fontId="13" fillId="0" borderId="25" xfId="0" applyNumberFormat="1" applyFont="1" applyFill="1" applyBorder="1" applyAlignment="1">
      <alignment horizontal="center" vertical="center" shrinkToFit="1"/>
    </xf>
    <xf numFmtId="180" fontId="16" fillId="0" borderId="0" xfId="0" applyNumberFormat="1" applyFont="1" applyAlignment="1">
      <alignment horizontal="center" vertical="center" shrinkToFit="1"/>
    </xf>
    <xf numFmtId="0" fontId="13" fillId="0" borderId="26" xfId="0" applyFont="1" applyFill="1" applyBorder="1" applyAlignment="1">
      <alignment horizontal="center" vertical="center"/>
    </xf>
    <xf numFmtId="179" fontId="17" fillId="0" borderId="0" xfId="0" applyNumberFormat="1" applyFont="1" applyAlignment="1">
      <alignment horizontal="center" vertical="center" shrinkToFit="1"/>
    </xf>
    <xf numFmtId="0" fontId="9" fillId="0" borderId="0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177" fontId="11" fillId="0" borderId="0" xfId="0" applyNumberFormat="1" applyFont="1" applyAlignment="1">
      <alignment horizontal="center" vertical="center"/>
    </xf>
    <xf numFmtId="0" fontId="13" fillId="0" borderId="25" xfId="0" applyFont="1" applyFill="1" applyBorder="1" applyAlignment="1">
      <alignment horizontal="center" vertical="center"/>
    </xf>
    <xf numFmtId="0" fontId="13" fillId="0" borderId="29" xfId="0" applyFont="1" applyFill="1" applyBorder="1" applyAlignment="1">
      <alignment horizontal="center" vertical="center"/>
    </xf>
    <xf numFmtId="177" fontId="19" fillId="0" borderId="9" xfId="0" applyNumberFormat="1" applyFont="1" applyFill="1" applyBorder="1" applyAlignment="1" applyProtection="1">
      <alignment horizontal="center" vertical="center" shrinkToFit="1"/>
      <protection locked="0"/>
    </xf>
    <xf numFmtId="179" fontId="19" fillId="0" borderId="14" xfId="0" applyNumberFormat="1" applyFont="1" applyFill="1" applyBorder="1" applyAlignment="1" applyProtection="1">
      <alignment horizontal="center" vertical="center" shrinkToFit="1"/>
      <protection locked="0"/>
    </xf>
    <xf numFmtId="0" fontId="19" fillId="0" borderId="18" xfId="0" applyFont="1" applyFill="1" applyBorder="1" applyAlignment="1" applyProtection="1">
      <alignment horizontal="center" vertical="center"/>
      <protection locked="0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20" fillId="0" borderId="0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8" fillId="0" borderId="18" xfId="0" applyFont="1" applyFill="1" applyBorder="1" applyAlignment="1">
      <alignment horizontal="center" vertical="center"/>
    </xf>
    <xf numFmtId="0" fontId="21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4" fillId="0" borderId="0" xfId="0" applyFont="1" applyBorder="1" applyAlignment="1">
      <alignment horizontal="center" vertical="center"/>
    </xf>
    <xf numFmtId="0" fontId="23" fillId="0" borderId="0" xfId="0" applyFont="1">
      <alignment vertical="center"/>
    </xf>
    <xf numFmtId="0" fontId="24" fillId="0" borderId="0" xfId="0" applyFont="1">
      <alignment vertical="center"/>
    </xf>
    <xf numFmtId="0" fontId="25" fillId="0" borderId="20" xfId="0" applyFont="1" applyFill="1" applyBorder="1" applyAlignment="1">
      <alignment horizontal="center" vertical="center"/>
    </xf>
    <xf numFmtId="0" fontId="25" fillId="0" borderId="21" xfId="0" applyFont="1" applyFill="1" applyBorder="1" applyAlignment="1">
      <alignment horizontal="center" vertical="center"/>
    </xf>
    <xf numFmtId="0" fontId="25" fillId="0" borderId="22" xfId="0" applyFont="1" applyFill="1" applyBorder="1" applyAlignment="1">
      <alignment horizontal="center" vertical="center"/>
    </xf>
    <xf numFmtId="0" fontId="25" fillId="0" borderId="29" xfId="0" applyFont="1" applyFill="1" applyBorder="1" applyAlignment="1">
      <alignment horizontal="center" vertical="center"/>
    </xf>
    <xf numFmtId="0" fontId="25" fillId="0" borderId="27" xfId="0" applyFont="1" applyFill="1" applyBorder="1" applyAlignment="1">
      <alignment horizontal="center" vertical="center"/>
    </xf>
    <xf numFmtId="0" fontId="25" fillId="0" borderId="28" xfId="0" applyFont="1" applyFill="1" applyBorder="1" applyAlignment="1">
      <alignment horizontal="center" vertical="center"/>
    </xf>
    <xf numFmtId="0" fontId="25" fillId="0" borderId="22" xfId="0" applyFont="1" applyFill="1" applyBorder="1" applyAlignment="1" applyProtection="1">
      <alignment horizontal="center" vertical="center"/>
      <protection locked="0"/>
    </xf>
    <xf numFmtId="0" fontId="25" fillId="0" borderId="45" xfId="0" applyFont="1" applyBorder="1" applyAlignment="1">
      <alignment horizontal="center" vertical="center"/>
    </xf>
    <xf numFmtId="0" fontId="25" fillId="0" borderId="46" xfId="0" applyFont="1" applyBorder="1" applyAlignment="1">
      <alignment horizontal="center" vertical="center"/>
    </xf>
    <xf numFmtId="0" fontId="18" fillId="0" borderId="0" xfId="0" applyFont="1">
      <alignment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3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left" vertical="center" indent="1"/>
    </xf>
    <xf numFmtId="0" fontId="9" fillId="0" borderId="3" xfId="0" applyFont="1" applyBorder="1" applyAlignment="1">
      <alignment horizontal="left" vertical="center" indent="1"/>
    </xf>
    <xf numFmtId="0" fontId="9" fillId="0" borderId="4" xfId="0" applyFont="1" applyBorder="1" applyAlignment="1">
      <alignment horizontal="left" vertical="center" indent="1"/>
    </xf>
    <xf numFmtId="0" fontId="9" fillId="0" borderId="1" xfId="0" applyFont="1" applyBorder="1" applyAlignment="1">
      <alignment horizontal="left" vertical="center" inden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25" fillId="3" borderId="1" xfId="0" applyFont="1" applyFill="1" applyBorder="1" applyAlignment="1">
      <alignment horizontal="center" vertical="center"/>
    </xf>
    <xf numFmtId="178" fontId="15" fillId="0" borderId="6" xfId="0" applyNumberFormat="1" applyFont="1" applyFill="1" applyBorder="1" applyAlignment="1" applyProtection="1">
      <alignment horizontal="center" vertical="center"/>
      <protection locked="0"/>
    </xf>
    <xf numFmtId="178" fontId="15" fillId="0" borderId="11" xfId="0" applyNumberFormat="1" applyFont="1" applyFill="1" applyBorder="1" applyAlignment="1" applyProtection="1">
      <alignment horizontal="center" vertical="center"/>
      <protection locked="0"/>
    </xf>
    <xf numFmtId="178" fontId="15" fillId="0" borderId="19" xfId="0" applyNumberFormat="1" applyFont="1" applyFill="1" applyBorder="1" applyAlignment="1" applyProtection="1">
      <alignment horizontal="center" vertical="center"/>
      <protection locked="0"/>
    </xf>
    <xf numFmtId="0" fontId="9" fillId="0" borderId="39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/>
    </xf>
    <xf numFmtId="177" fontId="13" fillId="0" borderId="30" xfId="0" applyNumberFormat="1" applyFont="1" applyFill="1" applyBorder="1" applyAlignment="1">
      <alignment horizontal="center" vertical="center" shrinkToFit="1"/>
    </xf>
    <xf numFmtId="177" fontId="13" fillId="0" borderId="32" xfId="0" applyNumberFormat="1" applyFont="1" applyFill="1" applyBorder="1" applyAlignment="1">
      <alignment horizontal="center" vertical="center" shrinkToFit="1"/>
    </xf>
    <xf numFmtId="177" fontId="13" fillId="0" borderId="34" xfId="0" applyNumberFormat="1" applyFont="1" applyFill="1" applyBorder="1" applyAlignment="1">
      <alignment horizontal="center" vertical="center" shrinkToFit="1"/>
    </xf>
    <xf numFmtId="177" fontId="13" fillId="0" borderId="31" xfId="0" applyNumberFormat="1" applyFont="1" applyFill="1" applyBorder="1" applyAlignment="1">
      <alignment horizontal="center" vertical="center" shrinkToFit="1"/>
    </xf>
    <xf numFmtId="177" fontId="13" fillId="0" borderId="33" xfId="0" applyNumberFormat="1" applyFont="1" applyFill="1" applyBorder="1" applyAlignment="1">
      <alignment horizontal="center" vertical="center" shrinkToFit="1"/>
    </xf>
    <xf numFmtId="177" fontId="13" fillId="0" borderId="35" xfId="0" applyNumberFormat="1" applyFont="1" applyFill="1" applyBorder="1" applyAlignment="1">
      <alignment horizontal="center" vertical="center" shrinkToFit="1"/>
    </xf>
    <xf numFmtId="177" fontId="13" fillId="0" borderId="36" xfId="0" applyNumberFormat="1" applyFont="1" applyFill="1" applyBorder="1" applyAlignment="1">
      <alignment horizontal="center" vertical="center" shrinkToFit="1"/>
    </xf>
    <xf numFmtId="177" fontId="13" fillId="0" borderId="37" xfId="0" applyNumberFormat="1" applyFont="1" applyFill="1" applyBorder="1" applyAlignment="1">
      <alignment horizontal="center" vertical="center" shrinkToFit="1"/>
    </xf>
    <xf numFmtId="177" fontId="13" fillId="0" borderId="38" xfId="0" applyNumberFormat="1" applyFont="1" applyFill="1" applyBorder="1" applyAlignment="1">
      <alignment horizontal="center" vertical="center" shrinkToFit="1"/>
    </xf>
    <xf numFmtId="177" fontId="14" fillId="0" borderId="5" xfId="0" applyNumberFormat="1" applyFont="1" applyBorder="1" applyAlignment="1">
      <alignment horizontal="center" vertical="center" shrinkToFit="1"/>
    </xf>
    <xf numFmtId="177" fontId="13" fillId="0" borderId="10" xfId="0" applyNumberFormat="1" applyFont="1" applyFill="1" applyBorder="1" applyAlignment="1">
      <alignment horizontal="center" vertical="center" shrinkToFit="1"/>
    </xf>
    <xf numFmtId="177" fontId="13" fillId="0" borderId="15" xfId="0" applyNumberFormat="1" applyFont="1" applyFill="1" applyBorder="1" applyAlignment="1">
      <alignment horizontal="center" vertical="center" shrinkToFit="1"/>
    </xf>
    <xf numFmtId="177" fontId="13" fillId="0" borderId="23" xfId="0" applyNumberFormat="1" applyFont="1" applyFill="1" applyBorder="1" applyAlignment="1">
      <alignment horizontal="center" vertical="center" shrinkToFit="1"/>
    </xf>
    <xf numFmtId="0" fontId="23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12" fillId="0" borderId="0" xfId="0" applyFont="1" applyAlignment="1" applyProtection="1">
      <alignment horizontal="right" vertical="center"/>
      <protection locked="0"/>
    </xf>
    <xf numFmtId="176" fontId="26" fillId="0" borderId="1" xfId="0" applyNumberFormat="1" applyFont="1" applyBorder="1" applyAlignment="1">
      <alignment horizontal="center" vertical="center"/>
    </xf>
  </cellXfs>
  <cellStyles count="1">
    <cellStyle name="標準" xfId="0" builtinId="0"/>
  </cellStyles>
  <dxfs count="96"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</dxfs>
  <tableStyles count="0" defaultTableStyle="TableStyleMedium2" defaultPivotStyle="PivotStyleLight16"/>
  <colors>
    <mruColors>
      <color rgb="FF00CC99"/>
      <color rgb="FFFF7C80"/>
      <color rgb="FF9AFA9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theme" Target="theme/theme1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calcChain" Target="calcChain.xml" />
  <Relationship Id="rId5" Type="http://schemas.openxmlformats.org/officeDocument/2006/relationships/sharedStrings" Target="sharedStrings.xml" />
  <Relationship Id="rId4" Type="http://schemas.openxmlformats.org/officeDocument/2006/relationships/styles" Target="styles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13607</xdr:colOff>
      <xdr:row>4</xdr:row>
      <xdr:rowOff>27214</xdr:rowOff>
    </xdr:from>
    <xdr:to>
      <xdr:col>35</xdr:col>
      <xdr:colOff>244928</xdr:colOff>
      <xdr:row>4</xdr:row>
      <xdr:rowOff>299357</xdr:rowOff>
    </xdr:to>
    <xdr:sp macro="" textlink="">
      <xdr:nvSpPr>
        <xdr:cNvPr id="2" name="楕円 1"/>
        <xdr:cNvSpPr/>
      </xdr:nvSpPr>
      <xdr:spPr>
        <a:xfrm>
          <a:off x="11548382" y="970189"/>
          <a:ext cx="917121" cy="272143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176893</xdr:colOff>
      <xdr:row>4</xdr:row>
      <xdr:rowOff>40821</xdr:rowOff>
    </xdr:from>
    <xdr:to>
      <xdr:col>22</xdr:col>
      <xdr:colOff>81643</xdr:colOff>
      <xdr:row>4</xdr:row>
      <xdr:rowOff>312964</xdr:rowOff>
    </xdr:to>
    <xdr:sp macro="" textlink="">
      <xdr:nvSpPr>
        <xdr:cNvPr id="4" name="楕円 3"/>
        <xdr:cNvSpPr/>
      </xdr:nvSpPr>
      <xdr:spPr>
        <a:xfrm>
          <a:off x="7157357" y="993321"/>
          <a:ext cx="925286" cy="272143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3" Type="http://schemas.openxmlformats.org/officeDocument/2006/relationships/vmlDrawing" Target="../drawings/vmlDrawing1.vml" />
  <Relationship Id="rId2" Type="http://schemas.openxmlformats.org/officeDocument/2006/relationships/drawing" Target="../drawings/drawing1.xml" />
  <Relationship Id="rId1" Type="http://schemas.openxmlformats.org/officeDocument/2006/relationships/printerSettings" Target="../printerSettings/printerSettings1.bin" />
  <Relationship Id="rId4" Type="http://schemas.openxmlformats.org/officeDocument/2006/relationships/comments" Target="../comments1.xml" />
</Relationships>
</file>

<file path=xl/worksheets/_rels/sheet2.xml.rels>&#65279;<?xml version="1.0" encoding="utf-8" standalone="yes"?>
<Relationships xmlns="http://schemas.openxmlformats.org/package/2006/relationships">
  <Relationship Id="rId3" Type="http://schemas.openxmlformats.org/officeDocument/2006/relationships/vmlDrawing" Target="../drawings/vmlDrawing2.vml" />
  <Relationship Id="rId2" Type="http://schemas.openxmlformats.org/officeDocument/2006/relationships/drawing" Target="../drawings/drawing2.xml" />
  <Relationship Id="rId1" Type="http://schemas.openxmlformats.org/officeDocument/2006/relationships/printerSettings" Target="../printerSettings/printerSettings2.bin" />
  <Relationship Id="rId4" Type="http://schemas.openxmlformats.org/officeDocument/2006/relationships/comments" Target="../comments2.xml" />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AV79"/>
  <sheetViews>
    <sheetView tabSelected="1" view="pageBreakPreview" zoomScaleNormal="100" zoomScaleSheetLayoutView="100" workbookViewId="0">
      <selection activeCell="A3" sqref="A3"/>
    </sheetView>
  </sheetViews>
  <sheetFormatPr defaultRowHeight="18.75"/>
  <cols>
    <col min="1" max="1" width="2.625" style="3" customWidth="1"/>
    <col min="2" max="2" width="7.375" style="4" customWidth="1"/>
    <col min="3" max="3" width="10.125" customWidth="1"/>
    <col min="4" max="34" width="4.375" customWidth="1"/>
    <col min="35" max="36" width="4.625" customWidth="1"/>
    <col min="37" max="37" width="2.625" customWidth="1"/>
    <col min="38" max="38" width="11" bestFit="1" customWidth="1"/>
    <col min="39" max="40" width="10.25" bestFit="1" customWidth="1"/>
    <col min="41" max="61" width="4.625" customWidth="1"/>
  </cols>
  <sheetData>
    <row r="3" spans="1:39">
      <c r="Z3" s="7"/>
      <c r="AJ3" s="49"/>
    </row>
    <row r="4" spans="1:39" s="7" customFormat="1" ht="17.25">
      <c r="A4" s="6"/>
      <c r="AG4" s="8"/>
      <c r="AH4" s="8"/>
    </row>
    <row r="5" spans="1:39" s="7" customFormat="1" ht="25.5">
      <c r="B5" s="10"/>
      <c r="C5" s="1"/>
      <c r="H5"/>
      <c r="I5" s="54" t="s">
        <v>58</v>
      </c>
      <c r="O5" s="104" t="s">
        <v>1</v>
      </c>
      <c r="P5" s="104"/>
      <c r="Q5" s="55"/>
      <c r="R5" s="104" t="s">
        <v>18</v>
      </c>
      <c r="S5" s="104"/>
      <c r="T5" s="55"/>
      <c r="U5" s="105" t="s">
        <v>50</v>
      </c>
      <c r="V5" s="105"/>
      <c r="W5" s="55"/>
      <c r="X5" s="54" t="s">
        <v>27</v>
      </c>
      <c r="Y5" s="55"/>
      <c r="AA5" s="68" t="s">
        <v>56</v>
      </c>
      <c r="AB5" s="19"/>
      <c r="AC5" s="46"/>
      <c r="AD5" s="46"/>
      <c r="AE5" s="46"/>
      <c r="AF5" s="46"/>
      <c r="AG5" s="46"/>
      <c r="AH5" s="46"/>
    </row>
    <row r="6" spans="1:39" s="6" customFormat="1" ht="24.95" customHeight="1">
      <c r="B6" s="52"/>
      <c r="AA6" s="7" t="s">
        <v>57</v>
      </c>
      <c r="AB6" s="7"/>
      <c r="AC6" s="7"/>
      <c r="AD6" s="7"/>
      <c r="AE6" s="7"/>
      <c r="AF6" s="7"/>
      <c r="AG6" s="7"/>
      <c r="AH6" s="7"/>
      <c r="AI6" s="7"/>
      <c r="AJ6" s="7"/>
    </row>
    <row r="7" spans="1:39" s="6" customFormat="1" ht="24.95" customHeight="1">
      <c r="B7" s="52"/>
      <c r="H7" s="46"/>
      <c r="I7" s="46"/>
      <c r="K7" s="46"/>
      <c r="L7" s="46"/>
      <c r="N7" s="53"/>
      <c r="O7" s="53"/>
      <c r="X7" s="6" t="s">
        <v>32</v>
      </c>
      <c r="AA7" s="46"/>
      <c r="AB7" s="46"/>
      <c r="AC7" s="46"/>
      <c r="AD7" s="46" t="s">
        <v>31</v>
      </c>
      <c r="AE7" s="46"/>
      <c r="AF7" s="46" t="s">
        <v>30</v>
      </c>
      <c r="AG7" s="46"/>
      <c r="AH7" s="46" t="s">
        <v>0</v>
      </c>
    </row>
    <row r="8" spans="1:39" s="6" customFormat="1" ht="9.9499999999999993" customHeight="1"/>
    <row r="9" spans="1:39" s="6" customFormat="1" ht="24.95" customHeight="1">
      <c r="B9" s="52"/>
      <c r="C9" s="6" t="s">
        <v>2</v>
      </c>
      <c r="X9" s="11" t="s">
        <v>28</v>
      </c>
      <c r="AC9" s="11"/>
    </row>
    <row r="10" spans="1:39" s="6" customFormat="1" ht="24.95" customHeight="1">
      <c r="B10" s="52"/>
      <c r="C10" s="6" t="s">
        <v>13</v>
      </c>
      <c r="E10" s="46"/>
      <c r="F10" s="46" t="s">
        <v>31</v>
      </c>
      <c r="G10" s="46"/>
      <c r="H10" s="46" t="s">
        <v>30</v>
      </c>
      <c r="I10" s="46"/>
      <c r="J10" s="46" t="s">
        <v>0</v>
      </c>
      <c r="K10" s="46" t="s">
        <v>43</v>
      </c>
      <c r="L10" s="46"/>
      <c r="M10" s="46" t="s">
        <v>31</v>
      </c>
      <c r="N10" s="46"/>
      <c r="O10" s="46" t="s">
        <v>30</v>
      </c>
      <c r="P10" s="46"/>
      <c r="Q10" s="46" t="s">
        <v>0</v>
      </c>
      <c r="X10" s="6" t="s">
        <v>14</v>
      </c>
    </row>
    <row r="11" spans="1:39" s="7" customFormat="1" ht="18" customHeight="1">
      <c r="A11" s="12"/>
      <c r="B11" s="10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4"/>
      <c r="U11" s="14"/>
      <c r="AB11" s="15"/>
    </row>
    <row r="12" spans="1:39" s="7" customFormat="1" ht="21.95" customHeight="1" thickBot="1">
      <c r="B12" s="50" t="s">
        <v>19</v>
      </c>
      <c r="C12" s="2" t="s">
        <v>52</v>
      </c>
      <c r="AF12" s="106">
        <v>2024</v>
      </c>
      <c r="AG12" s="106"/>
      <c r="AH12" s="13" t="s">
        <v>23</v>
      </c>
    </row>
    <row r="13" spans="1:39" s="19" customFormat="1" ht="21.95" customHeight="1">
      <c r="A13" s="100"/>
      <c r="B13" s="84">
        <v>4</v>
      </c>
      <c r="C13" s="16" t="s">
        <v>21</v>
      </c>
      <c r="D13" s="17">
        <v>1</v>
      </c>
      <c r="E13" s="18">
        <v>2</v>
      </c>
      <c r="F13" s="18">
        <v>3</v>
      </c>
      <c r="G13" s="18">
        <v>4</v>
      </c>
      <c r="H13" s="18">
        <v>5</v>
      </c>
      <c r="I13" s="18">
        <v>6</v>
      </c>
      <c r="J13" s="18">
        <v>7</v>
      </c>
      <c r="K13" s="18">
        <v>8</v>
      </c>
      <c r="L13" s="18">
        <v>9</v>
      </c>
      <c r="M13" s="18">
        <v>10</v>
      </c>
      <c r="N13" s="18">
        <v>11</v>
      </c>
      <c r="O13" s="18">
        <v>12</v>
      </c>
      <c r="P13" s="18">
        <v>13</v>
      </c>
      <c r="Q13" s="18">
        <v>14</v>
      </c>
      <c r="R13" s="18">
        <v>15</v>
      </c>
      <c r="S13" s="18">
        <v>16</v>
      </c>
      <c r="T13" s="18">
        <v>17</v>
      </c>
      <c r="U13" s="18">
        <v>18</v>
      </c>
      <c r="V13" s="18">
        <v>19</v>
      </c>
      <c r="W13" s="18">
        <v>20</v>
      </c>
      <c r="X13" s="18">
        <v>21</v>
      </c>
      <c r="Y13" s="18">
        <v>22</v>
      </c>
      <c r="Z13" s="18">
        <v>23</v>
      </c>
      <c r="AA13" s="18">
        <v>24</v>
      </c>
      <c r="AB13" s="18">
        <v>25</v>
      </c>
      <c r="AC13" s="18">
        <v>26</v>
      </c>
      <c r="AD13" s="18">
        <v>27</v>
      </c>
      <c r="AE13" s="18">
        <v>28</v>
      </c>
      <c r="AF13" s="18">
        <v>29</v>
      </c>
      <c r="AG13" s="18">
        <v>30</v>
      </c>
      <c r="AH13" s="101"/>
      <c r="AI13" s="87" t="s">
        <v>24</v>
      </c>
      <c r="AJ13" s="89" t="s">
        <v>25</v>
      </c>
    </row>
    <row r="14" spans="1:39" s="23" customFormat="1" ht="21.95" customHeight="1">
      <c r="A14" s="100"/>
      <c r="B14" s="85"/>
      <c r="C14" s="20" t="s">
        <v>22</v>
      </c>
      <c r="D14" s="21">
        <f t="shared" ref="D14:AG14" si="0">DATE($AF$12,$B13,D13)</f>
        <v>45383</v>
      </c>
      <c r="E14" s="22">
        <f t="shared" si="0"/>
        <v>45384</v>
      </c>
      <c r="F14" s="22">
        <f t="shared" si="0"/>
        <v>45385</v>
      </c>
      <c r="G14" s="22">
        <f t="shared" si="0"/>
        <v>45386</v>
      </c>
      <c r="H14" s="22">
        <f t="shared" si="0"/>
        <v>45387</v>
      </c>
      <c r="I14" s="22">
        <f t="shared" si="0"/>
        <v>45388</v>
      </c>
      <c r="J14" s="22">
        <f t="shared" si="0"/>
        <v>45389</v>
      </c>
      <c r="K14" s="22">
        <f t="shared" si="0"/>
        <v>45390</v>
      </c>
      <c r="L14" s="22">
        <f t="shared" si="0"/>
        <v>45391</v>
      </c>
      <c r="M14" s="22">
        <f t="shared" si="0"/>
        <v>45392</v>
      </c>
      <c r="N14" s="22">
        <f t="shared" si="0"/>
        <v>45393</v>
      </c>
      <c r="O14" s="22">
        <f t="shared" si="0"/>
        <v>45394</v>
      </c>
      <c r="P14" s="22">
        <f t="shared" si="0"/>
        <v>45395</v>
      </c>
      <c r="Q14" s="22">
        <f t="shared" si="0"/>
        <v>45396</v>
      </c>
      <c r="R14" s="22">
        <f t="shared" si="0"/>
        <v>45397</v>
      </c>
      <c r="S14" s="22">
        <f t="shared" si="0"/>
        <v>45398</v>
      </c>
      <c r="T14" s="22">
        <f t="shared" si="0"/>
        <v>45399</v>
      </c>
      <c r="U14" s="22">
        <f t="shared" si="0"/>
        <v>45400</v>
      </c>
      <c r="V14" s="22">
        <f t="shared" si="0"/>
        <v>45401</v>
      </c>
      <c r="W14" s="22">
        <f t="shared" si="0"/>
        <v>45402</v>
      </c>
      <c r="X14" s="22">
        <f t="shared" si="0"/>
        <v>45403</v>
      </c>
      <c r="Y14" s="22">
        <f t="shared" si="0"/>
        <v>45404</v>
      </c>
      <c r="Z14" s="22">
        <f t="shared" si="0"/>
        <v>45405</v>
      </c>
      <c r="AA14" s="22">
        <f t="shared" si="0"/>
        <v>45406</v>
      </c>
      <c r="AB14" s="22">
        <f t="shared" si="0"/>
        <v>45407</v>
      </c>
      <c r="AC14" s="22">
        <f t="shared" si="0"/>
        <v>45408</v>
      </c>
      <c r="AD14" s="22">
        <f t="shared" si="0"/>
        <v>45409</v>
      </c>
      <c r="AE14" s="22">
        <f t="shared" si="0"/>
        <v>45410</v>
      </c>
      <c r="AF14" s="22">
        <f t="shared" si="0"/>
        <v>45411</v>
      </c>
      <c r="AG14" s="22">
        <f t="shared" si="0"/>
        <v>45412</v>
      </c>
      <c r="AH14" s="102"/>
      <c r="AI14" s="88"/>
      <c r="AJ14" s="90"/>
      <c r="AL14" s="19"/>
      <c r="AM14" s="19"/>
    </row>
    <row r="15" spans="1:39" s="19" customFormat="1" ht="21.95" customHeight="1">
      <c r="A15" s="100"/>
      <c r="B15" s="85"/>
      <c r="C15" s="24" t="s">
        <v>53</v>
      </c>
      <c r="D15" s="66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102"/>
      <c r="AI15" s="34" t="str">
        <f>IF((COUNTIF(D15:AH15,$AQ$68)=0),"",(COUNTIF(D15:AH15,$AQ$68)))</f>
        <v/>
      </c>
      <c r="AJ15" s="35" t="str">
        <f>IF((COUNTIF(D15:AH15,$AQ$68)+COUNTIF(D15:AH15,$AQ$69)=0),"",(COUNTIF(D15:AH15,$AQ$68)+COUNTIF(D15:AH15,$AQ$69)))</f>
        <v/>
      </c>
    </row>
    <row r="16" spans="1:39" s="19" customFormat="1" ht="21.95" customHeight="1" thickBot="1">
      <c r="A16" s="100"/>
      <c r="B16" s="86"/>
      <c r="C16" s="56" t="s">
        <v>49</v>
      </c>
      <c r="D16" s="57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103"/>
      <c r="AI16" s="63" t="str">
        <f>IF((COUNTIF(D16:AH16,$AQ$68)=0),"",(COUNTIF(D16:AH16,$AQ$68)))</f>
        <v/>
      </c>
      <c r="AJ16" s="64" t="str">
        <f>IF((COUNTIF(D16:AH16,$AQ$68)+COUNTIF(D16:AH16,$AQ$69)=0),"",(COUNTIF(D16:AH16,$AQ$68)+COUNTIF(D16:AH16,$AQ$69)))</f>
        <v/>
      </c>
    </row>
    <row r="17" spans="1:48" s="28" customFormat="1" ht="21.95" customHeight="1">
      <c r="A17" s="100"/>
      <c r="B17" s="84">
        <v>5</v>
      </c>
      <c r="C17" s="16" t="s">
        <v>21</v>
      </c>
      <c r="D17" s="17">
        <v>1</v>
      </c>
      <c r="E17" s="18">
        <v>2</v>
      </c>
      <c r="F17" s="18">
        <v>3</v>
      </c>
      <c r="G17" s="18">
        <v>4</v>
      </c>
      <c r="H17" s="18">
        <v>5</v>
      </c>
      <c r="I17" s="18">
        <v>6</v>
      </c>
      <c r="J17" s="18">
        <v>7</v>
      </c>
      <c r="K17" s="18">
        <v>8</v>
      </c>
      <c r="L17" s="18">
        <v>9</v>
      </c>
      <c r="M17" s="18">
        <v>10</v>
      </c>
      <c r="N17" s="18">
        <v>11</v>
      </c>
      <c r="O17" s="18">
        <v>12</v>
      </c>
      <c r="P17" s="18">
        <v>13</v>
      </c>
      <c r="Q17" s="18">
        <v>14</v>
      </c>
      <c r="R17" s="18">
        <v>15</v>
      </c>
      <c r="S17" s="18">
        <v>16</v>
      </c>
      <c r="T17" s="18">
        <v>17</v>
      </c>
      <c r="U17" s="18">
        <v>18</v>
      </c>
      <c r="V17" s="18">
        <v>19</v>
      </c>
      <c r="W17" s="18">
        <v>20</v>
      </c>
      <c r="X17" s="18">
        <v>21</v>
      </c>
      <c r="Y17" s="18">
        <v>22</v>
      </c>
      <c r="Z17" s="18">
        <v>23</v>
      </c>
      <c r="AA17" s="18">
        <v>24</v>
      </c>
      <c r="AB17" s="18">
        <v>25</v>
      </c>
      <c r="AC17" s="18">
        <v>26</v>
      </c>
      <c r="AD17" s="18">
        <v>27</v>
      </c>
      <c r="AE17" s="18">
        <v>28</v>
      </c>
      <c r="AF17" s="18">
        <v>29</v>
      </c>
      <c r="AG17" s="18">
        <v>30</v>
      </c>
      <c r="AH17" s="27">
        <v>31</v>
      </c>
      <c r="AI17" s="87" t="s">
        <v>24</v>
      </c>
      <c r="AJ17" s="89" t="s">
        <v>25</v>
      </c>
      <c r="AL17" s="19"/>
      <c r="AM17" s="19"/>
    </row>
    <row r="18" spans="1:48" s="30" customFormat="1" ht="21.95" customHeight="1">
      <c r="A18" s="100"/>
      <c r="B18" s="85"/>
      <c r="C18" s="20" t="s">
        <v>22</v>
      </c>
      <c r="D18" s="21">
        <f t="shared" ref="D18:AH18" si="1">DATE($AF$12,$B17,D17)</f>
        <v>45413</v>
      </c>
      <c r="E18" s="22">
        <f t="shared" si="1"/>
        <v>45414</v>
      </c>
      <c r="F18" s="22">
        <f t="shared" si="1"/>
        <v>45415</v>
      </c>
      <c r="G18" s="22">
        <f t="shared" si="1"/>
        <v>45416</v>
      </c>
      <c r="H18" s="22">
        <f t="shared" si="1"/>
        <v>45417</v>
      </c>
      <c r="I18" s="22">
        <f t="shared" si="1"/>
        <v>45418</v>
      </c>
      <c r="J18" s="22">
        <f t="shared" si="1"/>
        <v>45419</v>
      </c>
      <c r="K18" s="22">
        <f t="shared" si="1"/>
        <v>45420</v>
      </c>
      <c r="L18" s="22">
        <f t="shared" si="1"/>
        <v>45421</v>
      </c>
      <c r="M18" s="22">
        <f t="shared" si="1"/>
        <v>45422</v>
      </c>
      <c r="N18" s="22">
        <f t="shared" si="1"/>
        <v>45423</v>
      </c>
      <c r="O18" s="22">
        <f t="shared" si="1"/>
        <v>45424</v>
      </c>
      <c r="P18" s="22">
        <f t="shared" si="1"/>
        <v>45425</v>
      </c>
      <c r="Q18" s="22">
        <f t="shared" si="1"/>
        <v>45426</v>
      </c>
      <c r="R18" s="22">
        <f t="shared" si="1"/>
        <v>45427</v>
      </c>
      <c r="S18" s="22">
        <f t="shared" si="1"/>
        <v>45428</v>
      </c>
      <c r="T18" s="22">
        <f t="shared" si="1"/>
        <v>45429</v>
      </c>
      <c r="U18" s="22">
        <f t="shared" si="1"/>
        <v>45430</v>
      </c>
      <c r="V18" s="22">
        <f t="shared" si="1"/>
        <v>45431</v>
      </c>
      <c r="W18" s="22">
        <f t="shared" si="1"/>
        <v>45432</v>
      </c>
      <c r="X18" s="22">
        <f t="shared" si="1"/>
        <v>45433</v>
      </c>
      <c r="Y18" s="22">
        <f t="shared" si="1"/>
        <v>45434</v>
      </c>
      <c r="Z18" s="22">
        <f t="shared" si="1"/>
        <v>45435</v>
      </c>
      <c r="AA18" s="22">
        <f t="shared" si="1"/>
        <v>45436</v>
      </c>
      <c r="AB18" s="22">
        <f t="shared" si="1"/>
        <v>45437</v>
      </c>
      <c r="AC18" s="22">
        <f t="shared" si="1"/>
        <v>45438</v>
      </c>
      <c r="AD18" s="22">
        <f t="shared" si="1"/>
        <v>45439</v>
      </c>
      <c r="AE18" s="22">
        <f t="shared" si="1"/>
        <v>45440</v>
      </c>
      <c r="AF18" s="22">
        <f t="shared" si="1"/>
        <v>45441</v>
      </c>
      <c r="AG18" s="22">
        <f t="shared" si="1"/>
        <v>45442</v>
      </c>
      <c r="AH18" s="29">
        <f t="shared" si="1"/>
        <v>45443</v>
      </c>
      <c r="AI18" s="88"/>
      <c r="AJ18" s="90"/>
    </row>
    <row r="19" spans="1:48" s="19" customFormat="1" ht="21.95" customHeight="1">
      <c r="A19" s="100"/>
      <c r="B19" s="85"/>
      <c r="C19" s="24" t="s">
        <v>53</v>
      </c>
      <c r="D19" s="66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34" t="str">
        <f>IF((COUNTIF(D19:AH19,$AQ$68)=0),"",(COUNTIF(D19:AH19,$AQ$68)))</f>
        <v/>
      </c>
      <c r="AJ19" s="35" t="str">
        <f>IF((COUNTIF(D19:AH19,$AQ$68)+COUNTIF(D19:AH19,$AQ$69)=0),"",(COUNTIF(D19:AH19,$AQ$68)+COUNTIF(D19:AH19,$AQ$69)))</f>
        <v/>
      </c>
    </row>
    <row r="20" spans="1:48" s="19" customFormat="1" ht="21.95" customHeight="1" thickBot="1">
      <c r="A20" s="100"/>
      <c r="B20" s="86"/>
      <c r="C20" s="56" t="s">
        <v>49</v>
      </c>
      <c r="D20" s="57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63" t="str">
        <f>IF((COUNTIF(D20:AH20,$AQ$68)=0),"",(COUNTIF(D20:AH20,$AQ$68)))</f>
        <v/>
      </c>
      <c r="AJ20" s="64" t="str">
        <f>IF((COUNTIF(D20:AH20,$AQ$68)+COUNTIF(D20:AH20,$AQ$69)=0),"",(COUNTIF(D20:AH20,$AQ$68)+COUNTIF(D20:AH20,$AQ$69)))</f>
        <v/>
      </c>
    </row>
    <row r="21" spans="1:48" s="32" customFormat="1" ht="21.95" customHeight="1">
      <c r="A21" s="100"/>
      <c r="B21" s="84">
        <v>6</v>
      </c>
      <c r="C21" s="16" t="s">
        <v>21</v>
      </c>
      <c r="D21" s="17">
        <v>1</v>
      </c>
      <c r="E21" s="18">
        <v>2</v>
      </c>
      <c r="F21" s="18">
        <v>3</v>
      </c>
      <c r="G21" s="18">
        <v>4</v>
      </c>
      <c r="H21" s="18">
        <v>5</v>
      </c>
      <c r="I21" s="18">
        <v>6</v>
      </c>
      <c r="J21" s="18">
        <v>7</v>
      </c>
      <c r="K21" s="18">
        <v>8</v>
      </c>
      <c r="L21" s="18">
        <v>9</v>
      </c>
      <c r="M21" s="18">
        <v>10</v>
      </c>
      <c r="N21" s="18">
        <v>11</v>
      </c>
      <c r="O21" s="18">
        <v>12</v>
      </c>
      <c r="P21" s="18">
        <v>13</v>
      </c>
      <c r="Q21" s="18">
        <v>14</v>
      </c>
      <c r="R21" s="18">
        <v>15</v>
      </c>
      <c r="S21" s="18">
        <v>16</v>
      </c>
      <c r="T21" s="18">
        <v>17</v>
      </c>
      <c r="U21" s="18">
        <v>18</v>
      </c>
      <c r="V21" s="18">
        <v>19</v>
      </c>
      <c r="W21" s="18">
        <v>20</v>
      </c>
      <c r="X21" s="18">
        <v>21</v>
      </c>
      <c r="Y21" s="18">
        <v>22</v>
      </c>
      <c r="Z21" s="18">
        <v>23</v>
      </c>
      <c r="AA21" s="18">
        <v>24</v>
      </c>
      <c r="AB21" s="18">
        <v>25</v>
      </c>
      <c r="AC21" s="18">
        <v>26</v>
      </c>
      <c r="AD21" s="18">
        <v>27</v>
      </c>
      <c r="AE21" s="18">
        <v>28</v>
      </c>
      <c r="AF21" s="18">
        <v>29</v>
      </c>
      <c r="AG21" s="18">
        <v>30</v>
      </c>
      <c r="AH21" s="101"/>
      <c r="AI21" s="87" t="s">
        <v>55</v>
      </c>
      <c r="AJ21" s="89" t="s">
        <v>25</v>
      </c>
    </row>
    <row r="22" spans="1:48" s="23" customFormat="1" ht="21.95" customHeight="1">
      <c r="A22" s="100"/>
      <c r="B22" s="85"/>
      <c r="C22" s="20" t="s">
        <v>22</v>
      </c>
      <c r="D22" s="21">
        <f t="shared" ref="D22:AG22" si="2">DATE($AF$12,$B21,D21)</f>
        <v>45444</v>
      </c>
      <c r="E22" s="22">
        <f t="shared" si="2"/>
        <v>45445</v>
      </c>
      <c r="F22" s="22">
        <f t="shared" si="2"/>
        <v>45446</v>
      </c>
      <c r="G22" s="22">
        <f t="shared" si="2"/>
        <v>45447</v>
      </c>
      <c r="H22" s="22">
        <f t="shared" si="2"/>
        <v>45448</v>
      </c>
      <c r="I22" s="22">
        <f t="shared" si="2"/>
        <v>45449</v>
      </c>
      <c r="J22" s="22">
        <f t="shared" si="2"/>
        <v>45450</v>
      </c>
      <c r="K22" s="22">
        <f t="shared" si="2"/>
        <v>45451</v>
      </c>
      <c r="L22" s="22">
        <f t="shared" si="2"/>
        <v>45452</v>
      </c>
      <c r="M22" s="22">
        <f t="shared" si="2"/>
        <v>45453</v>
      </c>
      <c r="N22" s="22">
        <f t="shared" si="2"/>
        <v>45454</v>
      </c>
      <c r="O22" s="22">
        <f t="shared" si="2"/>
        <v>45455</v>
      </c>
      <c r="P22" s="22">
        <f t="shared" si="2"/>
        <v>45456</v>
      </c>
      <c r="Q22" s="22">
        <f t="shared" si="2"/>
        <v>45457</v>
      </c>
      <c r="R22" s="22">
        <f t="shared" si="2"/>
        <v>45458</v>
      </c>
      <c r="S22" s="22">
        <f t="shared" si="2"/>
        <v>45459</v>
      </c>
      <c r="T22" s="22">
        <f t="shared" si="2"/>
        <v>45460</v>
      </c>
      <c r="U22" s="22">
        <f t="shared" si="2"/>
        <v>45461</v>
      </c>
      <c r="V22" s="22">
        <f t="shared" si="2"/>
        <v>45462</v>
      </c>
      <c r="W22" s="22">
        <f t="shared" si="2"/>
        <v>45463</v>
      </c>
      <c r="X22" s="22">
        <f t="shared" si="2"/>
        <v>45464</v>
      </c>
      <c r="Y22" s="22">
        <f t="shared" si="2"/>
        <v>45465</v>
      </c>
      <c r="Z22" s="22">
        <f t="shared" si="2"/>
        <v>45466</v>
      </c>
      <c r="AA22" s="22">
        <f t="shared" si="2"/>
        <v>45467</v>
      </c>
      <c r="AB22" s="22">
        <f t="shared" si="2"/>
        <v>45468</v>
      </c>
      <c r="AC22" s="22">
        <f t="shared" si="2"/>
        <v>45469</v>
      </c>
      <c r="AD22" s="22">
        <f t="shared" si="2"/>
        <v>45470</v>
      </c>
      <c r="AE22" s="22">
        <f t="shared" si="2"/>
        <v>45471</v>
      </c>
      <c r="AF22" s="22">
        <f t="shared" si="2"/>
        <v>45472</v>
      </c>
      <c r="AG22" s="22">
        <f t="shared" si="2"/>
        <v>45473</v>
      </c>
      <c r="AH22" s="102"/>
      <c r="AI22" s="88"/>
      <c r="AJ22" s="90"/>
    </row>
    <row r="23" spans="1:48" s="19" customFormat="1" ht="21.95" customHeight="1">
      <c r="A23" s="100"/>
      <c r="B23" s="85"/>
      <c r="C23" s="24" t="s">
        <v>53</v>
      </c>
      <c r="D23" s="66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102"/>
      <c r="AI23" s="34" t="str">
        <f>IF((COUNTIF(D23:AH23,$AQ$68)=0),"",(COUNTIF(D23:AH23,$AQ$68)))</f>
        <v/>
      </c>
      <c r="AJ23" s="35" t="str">
        <f>IF((COUNTIF(D23:AH23,$AQ$68)+COUNTIF(D23:AH23,$AQ$69)=0),"",(COUNTIF(D23:AH23,$AQ$68)+COUNTIF(D23:AH23,$AQ$69)))</f>
        <v/>
      </c>
      <c r="AV23" s="33"/>
    </row>
    <row r="24" spans="1:48" s="19" customFormat="1" ht="21.95" customHeight="1" thickBot="1">
      <c r="A24" s="100"/>
      <c r="B24" s="86"/>
      <c r="C24" s="56" t="s">
        <v>49</v>
      </c>
      <c r="D24" s="57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103"/>
      <c r="AI24" s="63" t="str">
        <f>IF((COUNTIF(D24:AH24,$AQ$68)=0),"",(COUNTIF(D24:AH24,$AQ$68)))</f>
        <v/>
      </c>
      <c r="AJ24" s="64" t="str">
        <f>IF((COUNTIF(D24:AH24,$AQ$68)+COUNTIF(D24:AH24,$AQ$69)=0),"",(COUNTIF(D24:AH24,$AQ$68)+COUNTIF(D24:AH24,$AQ$69)))</f>
        <v/>
      </c>
    </row>
    <row r="25" spans="1:48" s="32" customFormat="1" ht="21.95" customHeight="1">
      <c r="A25" s="100"/>
      <c r="B25" s="84">
        <v>7</v>
      </c>
      <c r="C25" s="16" t="s">
        <v>21</v>
      </c>
      <c r="D25" s="17">
        <v>1</v>
      </c>
      <c r="E25" s="18">
        <v>2</v>
      </c>
      <c r="F25" s="18">
        <v>3</v>
      </c>
      <c r="G25" s="18">
        <v>4</v>
      </c>
      <c r="H25" s="18">
        <v>5</v>
      </c>
      <c r="I25" s="18">
        <v>6</v>
      </c>
      <c r="J25" s="18">
        <v>7</v>
      </c>
      <c r="K25" s="18">
        <v>8</v>
      </c>
      <c r="L25" s="18">
        <v>9</v>
      </c>
      <c r="M25" s="18">
        <v>10</v>
      </c>
      <c r="N25" s="18">
        <v>11</v>
      </c>
      <c r="O25" s="18">
        <v>12</v>
      </c>
      <c r="P25" s="18">
        <v>13</v>
      </c>
      <c r="Q25" s="18">
        <v>14</v>
      </c>
      <c r="R25" s="18">
        <v>15</v>
      </c>
      <c r="S25" s="18">
        <v>16</v>
      </c>
      <c r="T25" s="18">
        <v>17</v>
      </c>
      <c r="U25" s="18">
        <v>18</v>
      </c>
      <c r="V25" s="18">
        <v>19</v>
      </c>
      <c r="W25" s="18">
        <v>20</v>
      </c>
      <c r="X25" s="18">
        <v>21</v>
      </c>
      <c r="Y25" s="18">
        <v>22</v>
      </c>
      <c r="Z25" s="18">
        <v>23</v>
      </c>
      <c r="AA25" s="18">
        <v>24</v>
      </c>
      <c r="AB25" s="18">
        <v>25</v>
      </c>
      <c r="AC25" s="18">
        <v>26</v>
      </c>
      <c r="AD25" s="18">
        <v>27</v>
      </c>
      <c r="AE25" s="18">
        <v>28</v>
      </c>
      <c r="AF25" s="18">
        <v>29</v>
      </c>
      <c r="AG25" s="18">
        <v>30</v>
      </c>
      <c r="AH25" s="27">
        <v>31</v>
      </c>
      <c r="AI25" s="87" t="s">
        <v>55</v>
      </c>
      <c r="AJ25" s="89" t="s">
        <v>25</v>
      </c>
    </row>
    <row r="26" spans="1:48" s="23" customFormat="1" ht="21.95" customHeight="1">
      <c r="A26" s="100"/>
      <c r="B26" s="85"/>
      <c r="C26" s="20" t="s">
        <v>22</v>
      </c>
      <c r="D26" s="21">
        <f t="shared" ref="D26:AH26" si="3">DATE($AF$12,$B25,D25)</f>
        <v>45474</v>
      </c>
      <c r="E26" s="22">
        <f t="shared" si="3"/>
        <v>45475</v>
      </c>
      <c r="F26" s="22">
        <f t="shared" si="3"/>
        <v>45476</v>
      </c>
      <c r="G26" s="22">
        <f t="shared" si="3"/>
        <v>45477</v>
      </c>
      <c r="H26" s="22">
        <f t="shared" si="3"/>
        <v>45478</v>
      </c>
      <c r="I26" s="22">
        <f t="shared" si="3"/>
        <v>45479</v>
      </c>
      <c r="J26" s="22">
        <f t="shared" si="3"/>
        <v>45480</v>
      </c>
      <c r="K26" s="22">
        <f t="shared" si="3"/>
        <v>45481</v>
      </c>
      <c r="L26" s="22">
        <f t="shared" si="3"/>
        <v>45482</v>
      </c>
      <c r="M26" s="22">
        <f t="shared" si="3"/>
        <v>45483</v>
      </c>
      <c r="N26" s="22">
        <f t="shared" si="3"/>
        <v>45484</v>
      </c>
      <c r="O26" s="22">
        <f t="shared" si="3"/>
        <v>45485</v>
      </c>
      <c r="P26" s="22">
        <f t="shared" si="3"/>
        <v>45486</v>
      </c>
      <c r="Q26" s="22">
        <f t="shared" si="3"/>
        <v>45487</v>
      </c>
      <c r="R26" s="22">
        <f t="shared" si="3"/>
        <v>45488</v>
      </c>
      <c r="S26" s="22">
        <f t="shared" si="3"/>
        <v>45489</v>
      </c>
      <c r="T26" s="22">
        <f t="shared" si="3"/>
        <v>45490</v>
      </c>
      <c r="U26" s="22">
        <f t="shared" si="3"/>
        <v>45491</v>
      </c>
      <c r="V26" s="22">
        <f t="shared" si="3"/>
        <v>45492</v>
      </c>
      <c r="W26" s="22">
        <f t="shared" si="3"/>
        <v>45493</v>
      </c>
      <c r="X26" s="22">
        <f t="shared" si="3"/>
        <v>45494</v>
      </c>
      <c r="Y26" s="22">
        <f t="shared" si="3"/>
        <v>45495</v>
      </c>
      <c r="Z26" s="22">
        <f t="shared" si="3"/>
        <v>45496</v>
      </c>
      <c r="AA26" s="22">
        <f t="shared" si="3"/>
        <v>45497</v>
      </c>
      <c r="AB26" s="22">
        <f t="shared" si="3"/>
        <v>45498</v>
      </c>
      <c r="AC26" s="22">
        <f t="shared" si="3"/>
        <v>45499</v>
      </c>
      <c r="AD26" s="22">
        <f t="shared" si="3"/>
        <v>45500</v>
      </c>
      <c r="AE26" s="22">
        <f t="shared" si="3"/>
        <v>45501</v>
      </c>
      <c r="AF26" s="22">
        <f t="shared" si="3"/>
        <v>45502</v>
      </c>
      <c r="AG26" s="22">
        <f t="shared" si="3"/>
        <v>45503</v>
      </c>
      <c r="AH26" s="29">
        <f t="shared" si="3"/>
        <v>45504</v>
      </c>
      <c r="AI26" s="88"/>
      <c r="AJ26" s="90"/>
    </row>
    <row r="27" spans="1:48" s="19" customFormat="1" ht="21.95" customHeight="1">
      <c r="A27" s="100"/>
      <c r="B27" s="85"/>
      <c r="C27" s="24" t="s">
        <v>53</v>
      </c>
      <c r="D27" s="66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34" t="str">
        <f>IF((COUNTIF(D27:AH27,$AQ$68)=0),"",(COUNTIF(D27:AH27,$AQ$68)))</f>
        <v/>
      </c>
      <c r="AJ27" s="35" t="str">
        <f>IF((COUNTIF(D27:AH27,$AQ$68)+COUNTIF(D27:AH27,$AQ$69)=0),"",(COUNTIF(D27:AH27,$AQ$68)+COUNTIF(D27:AH27,$AQ$69)))</f>
        <v/>
      </c>
    </row>
    <row r="28" spans="1:48" s="19" customFormat="1" ht="21.95" customHeight="1" thickBot="1">
      <c r="A28" s="100"/>
      <c r="B28" s="86"/>
      <c r="C28" s="56" t="s">
        <v>49</v>
      </c>
      <c r="D28" s="57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63" t="str">
        <f>IF((COUNTIF(D28:AH28,$AQ$68)=0),"",(COUNTIF(D28:AH28,$AQ$68)))</f>
        <v/>
      </c>
      <c r="AJ28" s="64" t="str">
        <f>IF((COUNTIF(D28:AH28,$AQ$68)+COUNTIF(D28:AH28,$AQ$69)=0),"",(COUNTIF(D28:AH28,$AQ$68)+COUNTIF(D28:AH28,$AQ$69)))</f>
        <v/>
      </c>
    </row>
    <row r="29" spans="1:48" s="32" customFormat="1" ht="21.95" customHeight="1">
      <c r="A29" s="100"/>
      <c r="B29" s="84">
        <v>8</v>
      </c>
      <c r="C29" s="16" t="s">
        <v>21</v>
      </c>
      <c r="D29" s="17">
        <v>1</v>
      </c>
      <c r="E29" s="18">
        <v>2</v>
      </c>
      <c r="F29" s="18">
        <v>3</v>
      </c>
      <c r="G29" s="18">
        <v>4</v>
      </c>
      <c r="H29" s="18">
        <v>5</v>
      </c>
      <c r="I29" s="18">
        <v>6</v>
      </c>
      <c r="J29" s="18">
        <v>7</v>
      </c>
      <c r="K29" s="18">
        <v>8</v>
      </c>
      <c r="L29" s="18">
        <v>9</v>
      </c>
      <c r="M29" s="18">
        <v>10</v>
      </c>
      <c r="N29" s="18">
        <v>11</v>
      </c>
      <c r="O29" s="18">
        <v>12</v>
      </c>
      <c r="P29" s="18">
        <v>13</v>
      </c>
      <c r="Q29" s="18">
        <v>14</v>
      </c>
      <c r="R29" s="18">
        <v>15</v>
      </c>
      <c r="S29" s="18">
        <v>16</v>
      </c>
      <c r="T29" s="18">
        <v>17</v>
      </c>
      <c r="U29" s="18">
        <v>18</v>
      </c>
      <c r="V29" s="18">
        <v>19</v>
      </c>
      <c r="W29" s="18">
        <v>20</v>
      </c>
      <c r="X29" s="18">
        <v>21</v>
      </c>
      <c r="Y29" s="18">
        <v>22</v>
      </c>
      <c r="Z29" s="18">
        <v>23</v>
      </c>
      <c r="AA29" s="18">
        <v>24</v>
      </c>
      <c r="AB29" s="18">
        <v>25</v>
      </c>
      <c r="AC29" s="18">
        <v>26</v>
      </c>
      <c r="AD29" s="18">
        <v>27</v>
      </c>
      <c r="AE29" s="18">
        <v>28</v>
      </c>
      <c r="AF29" s="18">
        <v>29</v>
      </c>
      <c r="AG29" s="18">
        <v>30</v>
      </c>
      <c r="AH29" s="27">
        <v>31</v>
      </c>
      <c r="AI29" s="87" t="s">
        <v>55</v>
      </c>
      <c r="AJ29" s="89" t="s">
        <v>25</v>
      </c>
    </row>
    <row r="30" spans="1:48" s="23" customFormat="1" ht="21.95" customHeight="1">
      <c r="A30" s="100"/>
      <c r="B30" s="85"/>
      <c r="C30" s="20" t="s">
        <v>22</v>
      </c>
      <c r="D30" s="21">
        <f t="shared" ref="D30:AH30" si="4">DATE($AF$12,$B29,D29)</f>
        <v>45505</v>
      </c>
      <c r="E30" s="22">
        <f t="shared" si="4"/>
        <v>45506</v>
      </c>
      <c r="F30" s="22">
        <f t="shared" si="4"/>
        <v>45507</v>
      </c>
      <c r="G30" s="22">
        <f t="shared" si="4"/>
        <v>45508</v>
      </c>
      <c r="H30" s="22">
        <f t="shared" si="4"/>
        <v>45509</v>
      </c>
      <c r="I30" s="22">
        <f t="shared" si="4"/>
        <v>45510</v>
      </c>
      <c r="J30" s="22">
        <f t="shared" si="4"/>
        <v>45511</v>
      </c>
      <c r="K30" s="22">
        <f t="shared" si="4"/>
        <v>45512</v>
      </c>
      <c r="L30" s="22">
        <f t="shared" si="4"/>
        <v>45513</v>
      </c>
      <c r="M30" s="22">
        <f t="shared" si="4"/>
        <v>45514</v>
      </c>
      <c r="N30" s="22">
        <f t="shared" si="4"/>
        <v>45515</v>
      </c>
      <c r="O30" s="22">
        <f t="shared" si="4"/>
        <v>45516</v>
      </c>
      <c r="P30" s="22">
        <f t="shared" si="4"/>
        <v>45517</v>
      </c>
      <c r="Q30" s="22">
        <f t="shared" si="4"/>
        <v>45518</v>
      </c>
      <c r="R30" s="22">
        <f t="shared" si="4"/>
        <v>45519</v>
      </c>
      <c r="S30" s="22">
        <f t="shared" si="4"/>
        <v>45520</v>
      </c>
      <c r="T30" s="22">
        <f t="shared" si="4"/>
        <v>45521</v>
      </c>
      <c r="U30" s="22">
        <f t="shared" si="4"/>
        <v>45522</v>
      </c>
      <c r="V30" s="22">
        <f t="shared" si="4"/>
        <v>45523</v>
      </c>
      <c r="W30" s="22">
        <f t="shared" si="4"/>
        <v>45524</v>
      </c>
      <c r="X30" s="22">
        <f t="shared" si="4"/>
        <v>45525</v>
      </c>
      <c r="Y30" s="22">
        <f t="shared" si="4"/>
        <v>45526</v>
      </c>
      <c r="Z30" s="22">
        <f t="shared" si="4"/>
        <v>45527</v>
      </c>
      <c r="AA30" s="22">
        <f t="shared" si="4"/>
        <v>45528</v>
      </c>
      <c r="AB30" s="22">
        <f t="shared" si="4"/>
        <v>45529</v>
      </c>
      <c r="AC30" s="22">
        <f t="shared" si="4"/>
        <v>45530</v>
      </c>
      <c r="AD30" s="22">
        <f t="shared" si="4"/>
        <v>45531</v>
      </c>
      <c r="AE30" s="22">
        <f t="shared" si="4"/>
        <v>45532</v>
      </c>
      <c r="AF30" s="22">
        <f t="shared" si="4"/>
        <v>45533</v>
      </c>
      <c r="AG30" s="22">
        <f t="shared" si="4"/>
        <v>45534</v>
      </c>
      <c r="AH30" s="29">
        <f t="shared" si="4"/>
        <v>45535</v>
      </c>
      <c r="AI30" s="88"/>
      <c r="AJ30" s="90"/>
    </row>
    <row r="31" spans="1:48" s="19" customFormat="1" ht="21.95" customHeight="1">
      <c r="A31" s="100"/>
      <c r="B31" s="85"/>
      <c r="C31" s="24" t="s">
        <v>53</v>
      </c>
      <c r="D31" s="66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34" t="str">
        <f>IF((COUNTIF(D31:AH31,$AQ$68)=0),"",(COUNTIF(D31:AH31,$AQ$68)))</f>
        <v/>
      </c>
      <c r="AJ31" s="35" t="str">
        <f>IF((COUNTIF(D31:AH31,$AQ$68)+COUNTIF(D31:AH31,$AQ$69)=0),"",(COUNTIF(D31:AH31,$AQ$68)+COUNTIF(D31:AH31,$AQ$69)))</f>
        <v/>
      </c>
    </row>
    <row r="32" spans="1:48" s="19" customFormat="1" ht="21.95" customHeight="1" thickBot="1">
      <c r="A32" s="100"/>
      <c r="B32" s="86"/>
      <c r="C32" s="56" t="s">
        <v>49</v>
      </c>
      <c r="D32" s="57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63" t="str">
        <f>IF((COUNTIF(D32:AH32,$AQ$68)=0),"",(COUNTIF(D32:AH32,$AQ$68)))</f>
        <v/>
      </c>
      <c r="AJ32" s="64" t="str">
        <f>IF((COUNTIF(D32:AH32,$AQ$68)+COUNTIF(D32:AH32,$AQ$69)=0),"",(COUNTIF(D32:AH32,$AQ$68)+COUNTIF(D32:AH32,$AQ$69)))</f>
        <v/>
      </c>
    </row>
    <row r="33" spans="1:36" s="32" customFormat="1" ht="21.95" customHeight="1">
      <c r="A33" s="100"/>
      <c r="B33" s="84">
        <v>9</v>
      </c>
      <c r="C33" s="16" t="s">
        <v>21</v>
      </c>
      <c r="D33" s="17">
        <v>1</v>
      </c>
      <c r="E33" s="18">
        <v>2</v>
      </c>
      <c r="F33" s="18">
        <v>3</v>
      </c>
      <c r="G33" s="18">
        <v>4</v>
      </c>
      <c r="H33" s="18">
        <v>5</v>
      </c>
      <c r="I33" s="18">
        <v>6</v>
      </c>
      <c r="J33" s="18">
        <v>7</v>
      </c>
      <c r="K33" s="18">
        <v>8</v>
      </c>
      <c r="L33" s="18">
        <v>9</v>
      </c>
      <c r="M33" s="18">
        <v>10</v>
      </c>
      <c r="N33" s="18">
        <v>11</v>
      </c>
      <c r="O33" s="18">
        <v>12</v>
      </c>
      <c r="P33" s="18">
        <v>13</v>
      </c>
      <c r="Q33" s="18">
        <v>14</v>
      </c>
      <c r="R33" s="18">
        <v>15</v>
      </c>
      <c r="S33" s="18">
        <v>16</v>
      </c>
      <c r="T33" s="18">
        <v>17</v>
      </c>
      <c r="U33" s="18">
        <v>18</v>
      </c>
      <c r="V33" s="18">
        <v>19</v>
      </c>
      <c r="W33" s="18">
        <v>20</v>
      </c>
      <c r="X33" s="18">
        <v>21</v>
      </c>
      <c r="Y33" s="18">
        <v>22</v>
      </c>
      <c r="Z33" s="18">
        <v>23</v>
      </c>
      <c r="AA33" s="18">
        <v>24</v>
      </c>
      <c r="AB33" s="18">
        <v>25</v>
      </c>
      <c r="AC33" s="18">
        <v>26</v>
      </c>
      <c r="AD33" s="18">
        <v>27</v>
      </c>
      <c r="AE33" s="18">
        <v>28</v>
      </c>
      <c r="AF33" s="18">
        <v>29</v>
      </c>
      <c r="AG33" s="18">
        <v>30</v>
      </c>
      <c r="AH33" s="101"/>
      <c r="AI33" s="87" t="s">
        <v>55</v>
      </c>
      <c r="AJ33" s="89" t="s">
        <v>25</v>
      </c>
    </row>
    <row r="34" spans="1:36" s="23" customFormat="1" ht="21.95" customHeight="1">
      <c r="A34" s="100"/>
      <c r="B34" s="85"/>
      <c r="C34" s="20" t="s">
        <v>22</v>
      </c>
      <c r="D34" s="21">
        <f t="shared" ref="D34:AG34" si="5">DATE($AF$12,$B33,D33)</f>
        <v>45536</v>
      </c>
      <c r="E34" s="22">
        <f t="shared" si="5"/>
        <v>45537</v>
      </c>
      <c r="F34" s="22">
        <f t="shared" si="5"/>
        <v>45538</v>
      </c>
      <c r="G34" s="22">
        <f t="shared" si="5"/>
        <v>45539</v>
      </c>
      <c r="H34" s="22">
        <f t="shared" si="5"/>
        <v>45540</v>
      </c>
      <c r="I34" s="22">
        <f t="shared" si="5"/>
        <v>45541</v>
      </c>
      <c r="J34" s="22">
        <f t="shared" si="5"/>
        <v>45542</v>
      </c>
      <c r="K34" s="22">
        <f t="shared" si="5"/>
        <v>45543</v>
      </c>
      <c r="L34" s="22">
        <f t="shared" si="5"/>
        <v>45544</v>
      </c>
      <c r="M34" s="22">
        <f t="shared" si="5"/>
        <v>45545</v>
      </c>
      <c r="N34" s="22">
        <f t="shared" si="5"/>
        <v>45546</v>
      </c>
      <c r="O34" s="22">
        <f t="shared" si="5"/>
        <v>45547</v>
      </c>
      <c r="P34" s="22">
        <f t="shared" si="5"/>
        <v>45548</v>
      </c>
      <c r="Q34" s="22">
        <f t="shared" si="5"/>
        <v>45549</v>
      </c>
      <c r="R34" s="22">
        <f t="shared" si="5"/>
        <v>45550</v>
      </c>
      <c r="S34" s="22">
        <f t="shared" si="5"/>
        <v>45551</v>
      </c>
      <c r="T34" s="22">
        <f t="shared" si="5"/>
        <v>45552</v>
      </c>
      <c r="U34" s="22">
        <f t="shared" si="5"/>
        <v>45553</v>
      </c>
      <c r="V34" s="22">
        <f t="shared" si="5"/>
        <v>45554</v>
      </c>
      <c r="W34" s="22">
        <f t="shared" si="5"/>
        <v>45555</v>
      </c>
      <c r="X34" s="22">
        <f t="shared" si="5"/>
        <v>45556</v>
      </c>
      <c r="Y34" s="22">
        <f t="shared" si="5"/>
        <v>45557</v>
      </c>
      <c r="Z34" s="22">
        <f t="shared" si="5"/>
        <v>45558</v>
      </c>
      <c r="AA34" s="22">
        <f t="shared" si="5"/>
        <v>45559</v>
      </c>
      <c r="AB34" s="22">
        <f t="shared" si="5"/>
        <v>45560</v>
      </c>
      <c r="AC34" s="22">
        <f t="shared" si="5"/>
        <v>45561</v>
      </c>
      <c r="AD34" s="22">
        <f t="shared" si="5"/>
        <v>45562</v>
      </c>
      <c r="AE34" s="22">
        <f t="shared" si="5"/>
        <v>45563</v>
      </c>
      <c r="AF34" s="22">
        <f t="shared" si="5"/>
        <v>45564</v>
      </c>
      <c r="AG34" s="22">
        <f t="shared" si="5"/>
        <v>45565</v>
      </c>
      <c r="AH34" s="102"/>
      <c r="AI34" s="88"/>
      <c r="AJ34" s="90"/>
    </row>
    <row r="35" spans="1:36" s="19" customFormat="1" ht="21.95" customHeight="1">
      <c r="A35" s="100"/>
      <c r="B35" s="85"/>
      <c r="C35" s="24" t="s">
        <v>53</v>
      </c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102"/>
      <c r="AI35" s="34" t="str">
        <f>IF((COUNTIF(D35:AH35,$AQ$68)=0),"",(COUNTIF(D35:AH35,$AQ$68)))</f>
        <v/>
      </c>
      <c r="AJ35" s="35" t="str">
        <f>IF((COUNTIF(D35:AH35,$AQ$68)+COUNTIF(D35:AH35,$AQ$69)=0),"",(COUNTIF(D35:AH35,$AQ$68)+COUNTIF(D35:AH35,$AQ$69)))</f>
        <v/>
      </c>
    </row>
    <row r="36" spans="1:36" s="19" customFormat="1" ht="21.95" customHeight="1" thickBot="1">
      <c r="A36" s="100"/>
      <c r="B36" s="86"/>
      <c r="C36" s="56" t="s">
        <v>49</v>
      </c>
      <c r="D36" s="57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103"/>
      <c r="AI36" s="63" t="str">
        <f>IF((COUNTIF(D36:AH36,$AQ$68)=0),"",(COUNTIF(D36:AH36,$AQ$68)))</f>
        <v/>
      </c>
      <c r="AJ36" s="64" t="str">
        <f>IF((COUNTIF(D36:AH36,$AQ$68)+COUNTIF(D36:AH36,$AQ$69)=0),"",(COUNTIF(D36:AH36,$AQ$68)+COUNTIF(D36:AH36,$AQ$69)))</f>
        <v/>
      </c>
    </row>
    <row r="37" spans="1:36" s="19" customFormat="1" ht="21.95" customHeight="1">
      <c r="A37" s="36"/>
      <c r="B37" s="84">
        <v>10</v>
      </c>
      <c r="C37" s="16" t="s">
        <v>21</v>
      </c>
      <c r="D37" s="17">
        <v>1</v>
      </c>
      <c r="E37" s="18">
        <v>2</v>
      </c>
      <c r="F37" s="18">
        <v>3</v>
      </c>
      <c r="G37" s="18">
        <v>4</v>
      </c>
      <c r="H37" s="18">
        <v>5</v>
      </c>
      <c r="I37" s="18">
        <v>6</v>
      </c>
      <c r="J37" s="18">
        <v>7</v>
      </c>
      <c r="K37" s="18">
        <v>8</v>
      </c>
      <c r="L37" s="18">
        <v>9</v>
      </c>
      <c r="M37" s="18">
        <v>10</v>
      </c>
      <c r="N37" s="18">
        <v>11</v>
      </c>
      <c r="O37" s="18">
        <v>12</v>
      </c>
      <c r="P37" s="18">
        <v>13</v>
      </c>
      <c r="Q37" s="18">
        <v>14</v>
      </c>
      <c r="R37" s="18">
        <v>15</v>
      </c>
      <c r="S37" s="18">
        <v>16</v>
      </c>
      <c r="T37" s="18">
        <v>17</v>
      </c>
      <c r="U37" s="18">
        <v>18</v>
      </c>
      <c r="V37" s="18">
        <v>19</v>
      </c>
      <c r="W37" s="18">
        <v>20</v>
      </c>
      <c r="X37" s="18">
        <v>21</v>
      </c>
      <c r="Y37" s="18">
        <v>22</v>
      </c>
      <c r="Z37" s="18">
        <v>23</v>
      </c>
      <c r="AA37" s="18">
        <v>24</v>
      </c>
      <c r="AB37" s="18">
        <v>25</v>
      </c>
      <c r="AC37" s="18">
        <v>26</v>
      </c>
      <c r="AD37" s="18">
        <v>27</v>
      </c>
      <c r="AE37" s="18">
        <v>28</v>
      </c>
      <c r="AF37" s="18">
        <v>29</v>
      </c>
      <c r="AG37" s="18">
        <v>30</v>
      </c>
      <c r="AH37" s="27">
        <v>31</v>
      </c>
      <c r="AI37" s="87" t="s">
        <v>55</v>
      </c>
      <c r="AJ37" s="89" t="s">
        <v>25</v>
      </c>
    </row>
    <row r="38" spans="1:36" s="19" customFormat="1" ht="21.95" customHeight="1">
      <c r="A38" s="36"/>
      <c r="B38" s="85"/>
      <c r="C38" s="20" t="s">
        <v>22</v>
      </c>
      <c r="D38" s="21">
        <f t="shared" ref="D38:AH38" si="6">DATE($AF$12,$B37,D37)</f>
        <v>45566</v>
      </c>
      <c r="E38" s="22">
        <f t="shared" si="6"/>
        <v>45567</v>
      </c>
      <c r="F38" s="22">
        <f t="shared" si="6"/>
        <v>45568</v>
      </c>
      <c r="G38" s="22">
        <f t="shared" si="6"/>
        <v>45569</v>
      </c>
      <c r="H38" s="22">
        <f t="shared" si="6"/>
        <v>45570</v>
      </c>
      <c r="I38" s="22">
        <f t="shared" si="6"/>
        <v>45571</v>
      </c>
      <c r="J38" s="22">
        <f t="shared" si="6"/>
        <v>45572</v>
      </c>
      <c r="K38" s="22">
        <f t="shared" si="6"/>
        <v>45573</v>
      </c>
      <c r="L38" s="22">
        <f t="shared" si="6"/>
        <v>45574</v>
      </c>
      <c r="M38" s="22">
        <f t="shared" si="6"/>
        <v>45575</v>
      </c>
      <c r="N38" s="22">
        <f t="shared" si="6"/>
        <v>45576</v>
      </c>
      <c r="O38" s="22">
        <f t="shared" si="6"/>
        <v>45577</v>
      </c>
      <c r="P38" s="22">
        <f t="shared" si="6"/>
        <v>45578</v>
      </c>
      <c r="Q38" s="22">
        <f t="shared" si="6"/>
        <v>45579</v>
      </c>
      <c r="R38" s="22">
        <f t="shared" si="6"/>
        <v>45580</v>
      </c>
      <c r="S38" s="22">
        <f t="shared" si="6"/>
        <v>45581</v>
      </c>
      <c r="T38" s="22">
        <f t="shared" si="6"/>
        <v>45582</v>
      </c>
      <c r="U38" s="22">
        <f t="shared" si="6"/>
        <v>45583</v>
      </c>
      <c r="V38" s="22">
        <f t="shared" si="6"/>
        <v>45584</v>
      </c>
      <c r="W38" s="22">
        <f t="shared" si="6"/>
        <v>45585</v>
      </c>
      <c r="X38" s="22">
        <f t="shared" si="6"/>
        <v>45586</v>
      </c>
      <c r="Y38" s="22">
        <f t="shared" si="6"/>
        <v>45587</v>
      </c>
      <c r="Z38" s="22">
        <f t="shared" si="6"/>
        <v>45588</v>
      </c>
      <c r="AA38" s="22">
        <f t="shared" si="6"/>
        <v>45589</v>
      </c>
      <c r="AB38" s="22">
        <f t="shared" si="6"/>
        <v>45590</v>
      </c>
      <c r="AC38" s="22">
        <f t="shared" si="6"/>
        <v>45591</v>
      </c>
      <c r="AD38" s="22">
        <f t="shared" si="6"/>
        <v>45592</v>
      </c>
      <c r="AE38" s="22">
        <f t="shared" si="6"/>
        <v>45593</v>
      </c>
      <c r="AF38" s="22">
        <f t="shared" si="6"/>
        <v>45594</v>
      </c>
      <c r="AG38" s="22">
        <f t="shared" si="6"/>
        <v>45595</v>
      </c>
      <c r="AH38" s="29">
        <f t="shared" si="6"/>
        <v>45596</v>
      </c>
      <c r="AI38" s="88"/>
      <c r="AJ38" s="90"/>
    </row>
    <row r="39" spans="1:36" s="19" customFormat="1" ht="21.95" customHeight="1">
      <c r="A39" s="36"/>
      <c r="B39" s="85"/>
      <c r="C39" s="24" t="s">
        <v>53</v>
      </c>
      <c r="D39" s="66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34" t="str">
        <f>IF((COUNTIF(D39:AH39,$AQ$68)=0),"",(COUNTIF(D39:AH39,$AQ$68)))</f>
        <v/>
      </c>
      <c r="AJ39" s="35" t="str">
        <f>IF((COUNTIF(D39:AH39,$AQ$68)+COUNTIF(D39:AH39,$AQ$69)=0),"",(COUNTIF(D39:AH39,$AQ$68)+COUNTIF(D39:AH39,$AQ$69)))</f>
        <v/>
      </c>
    </row>
    <row r="40" spans="1:36" s="19" customFormat="1" ht="21.95" customHeight="1" thickBot="1">
      <c r="A40" s="36"/>
      <c r="B40" s="86"/>
      <c r="C40" s="56" t="s">
        <v>50</v>
      </c>
      <c r="D40" s="57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63" t="str">
        <f>IF((COUNTIF(D40:AH40,$AQ$68)=0),"",(COUNTIF(D40:AH40,$AQ$68)))</f>
        <v/>
      </c>
      <c r="AJ40" s="64" t="str">
        <f>IF((COUNTIF(D40:AH40,$AQ$68)+COUNTIF(D40:AH40,$AQ$69)=0),"",(COUNTIF(D40:AH40,$AQ$68)+COUNTIF(D40:AH40,$AQ$69)))</f>
        <v/>
      </c>
    </row>
    <row r="41" spans="1:36" s="19" customFormat="1" ht="21.95" customHeight="1">
      <c r="A41" s="36"/>
      <c r="B41" s="84">
        <v>11</v>
      </c>
      <c r="C41" s="16" t="s">
        <v>21</v>
      </c>
      <c r="D41" s="17">
        <v>1</v>
      </c>
      <c r="E41" s="18">
        <v>2</v>
      </c>
      <c r="F41" s="18">
        <v>3</v>
      </c>
      <c r="G41" s="18">
        <v>4</v>
      </c>
      <c r="H41" s="18">
        <v>5</v>
      </c>
      <c r="I41" s="18">
        <v>6</v>
      </c>
      <c r="J41" s="18">
        <v>7</v>
      </c>
      <c r="K41" s="18">
        <v>8</v>
      </c>
      <c r="L41" s="18">
        <v>9</v>
      </c>
      <c r="M41" s="18">
        <v>10</v>
      </c>
      <c r="N41" s="18">
        <v>11</v>
      </c>
      <c r="O41" s="18">
        <v>12</v>
      </c>
      <c r="P41" s="18">
        <v>13</v>
      </c>
      <c r="Q41" s="18">
        <v>14</v>
      </c>
      <c r="R41" s="18">
        <v>15</v>
      </c>
      <c r="S41" s="18">
        <v>16</v>
      </c>
      <c r="T41" s="18">
        <v>17</v>
      </c>
      <c r="U41" s="18">
        <v>18</v>
      </c>
      <c r="V41" s="18">
        <v>19</v>
      </c>
      <c r="W41" s="18">
        <v>20</v>
      </c>
      <c r="X41" s="18">
        <v>21</v>
      </c>
      <c r="Y41" s="18">
        <v>22</v>
      </c>
      <c r="Z41" s="18">
        <v>23</v>
      </c>
      <c r="AA41" s="18">
        <v>24</v>
      </c>
      <c r="AB41" s="18">
        <v>25</v>
      </c>
      <c r="AC41" s="18">
        <v>26</v>
      </c>
      <c r="AD41" s="18">
        <v>27</v>
      </c>
      <c r="AE41" s="18">
        <v>28</v>
      </c>
      <c r="AF41" s="18">
        <v>29</v>
      </c>
      <c r="AG41" s="18">
        <v>30</v>
      </c>
      <c r="AH41" s="97"/>
      <c r="AI41" s="87" t="s">
        <v>55</v>
      </c>
      <c r="AJ41" s="89" t="s">
        <v>25</v>
      </c>
    </row>
    <row r="42" spans="1:36" s="19" customFormat="1" ht="21.95" customHeight="1">
      <c r="A42" s="36"/>
      <c r="B42" s="85"/>
      <c r="C42" s="20" t="s">
        <v>22</v>
      </c>
      <c r="D42" s="21">
        <f t="shared" ref="D42:AG42" si="7">DATE($AF$12,$B41,D41)</f>
        <v>45597</v>
      </c>
      <c r="E42" s="22">
        <f t="shared" si="7"/>
        <v>45598</v>
      </c>
      <c r="F42" s="22">
        <f t="shared" si="7"/>
        <v>45599</v>
      </c>
      <c r="G42" s="22">
        <f t="shared" si="7"/>
        <v>45600</v>
      </c>
      <c r="H42" s="22">
        <f t="shared" si="7"/>
        <v>45601</v>
      </c>
      <c r="I42" s="22">
        <f t="shared" si="7"/>
        <v>45602</v>
      </c>
      <c r="J42" s="22">
        <f t="shared" si="7"/>
        <v>45603</v>
      </c>
      <c r="K42" s="22">
        <f t="shared" si="7"/>
        <v>45604</v>
      </c>
      <c r="L42" s="22">
        <f t="shared" si="7"/>
        <v>45605</v>
      </c>
      <c r="M42" s="22">
        <f t="shared" si="7"/>
        <v>45606</v>
      </c>
      <c r="N42" s="22">
        <f t="shared" si="7"/>
        <v>45607</v>
      </c>
      <c r="O42" s="22">
        <f t="shared" si="7"/>
        <v>45608</v>
      </c>
      <c r="P42" s="22">
        <f t="shared" si="7"/>
        <v>45609</v>
      </c>
      <c r="Q42" s="22">
        <f t="shared" si="7"/>
        <v>45610</v>
      </c>
      <c r="R42" s="22">
        <f t="shared" si="7"/>
        <v>45611</v>
      </c>
      <c r="S42" s="22">
        <f t="shared" si="7"/>
        <v>45612</v>
      </c>
      <c r="T42" s="22">
        <f t="shared" si="7"/>
        <v>45613</v>
      </c>
      <c r="U42" s="22">
        <f t="shared" si="7"/>
        <v>45614</v>
      </c>
      <c r="V42" s="22">
        <f t="shared" si="7"/>
        <v>45615</v>
      </c>
      <c r="W42" s="22">
        <f t="shared" si="7"/>
        <v>45616</v>
      </c>
      <c r="X42" s="22">
        <f t="shared" si="7"/>
        <v>45617</v>
      </c>
      <c r="Y42" s="22">
        <f t="shared" si="7"/>
        <v>45618</v>
      </c>
      <c r="Z42" s="22">
        <f t="shared" si="7"/>
        <v>45619</v>
      </c>
      <c r="AA42" s="22">
        <f t="shared" si="7"/>
        <v>45620</v>
      </c>
      <c r="AB42" s="22">
        <f t="shared" si="7"/>
        <v>45621</v>
      </c>
      <c r="AC42" s="22">
        <f t="shared" si="7"/>
        <v>45622</v>
      </c>
      <c r="AD42" s="22">
        <f t="shared" si="7"/>
        <v>45623</v>
      </c>
      <c r="AE42" s="22">
        <f t="shared" si="7"/>
        <v>45624</v>
      </c>
      <c r="AF42" s="22">
        <f t="shared" si="7"/>
        <v>45625</v>
      </c>
      <c r="AG42" s="22">
        <f t="shared" si="7"/>
        <v>45626</v>
      </c>
      <c r="AH42" s="98"/>
      <c r="AI42" s="88"/>
      <c r="AJ42" s="90"/>
    </row>
    <row r="43" spans="1:36" s="19" customFormat="1" ht="21.95" customHeight="1">
      <c r="A43" s="36"/>
      <c r="B43" s="85"/>
      <c r="C43" s="24" t="s">
        <v>53</v>
      </c>
      <c r="D43" s="66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98"/>
      <c r="AI43" s="34" t="str">
        <f>IF((COUNTIF(D43:AH43,$AQ$68)=0),"",(COUNTIF(D43:AH43,$AQ$68)))</f>
        <v/>
      </c>
      <c r="AJ43" s="35" t="str">
        <f>IF((COUNTIF(D43:AH43,$AQ$68)+COUNTIF(D43:AH43,$AQ$69)=0),"",(COUNTIF(D43:AH43,$AQ$68)+COUNTIF(D43:AH43,$AQ$69)))</f>
        <v/>
      </c>
    </row>
    <row r="44" spans="1:36" s="19" customFormat="1" ht="21.95" customHeight="1" thickBot="1">
      <c r="A44" s="36"/>
      <c r="B44" s="86"/>
      <c r="C44" s="56" t="s">
        <v>49</v>
      </c>
      <c r="D44" s="57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99"/>
      <c r="AI44" s="63" t="str">
        <f>IF((COUNTIF(D44:AH44,$AQ$68)=0),"",(COUNTIF(D44:AH44,$AQ$68)))</f>
        <v/>
      </c>
      <c r="AJ44" s="64" t="str">
        <f>IF((COUNTIF(D44:AH44,$AQ$68)+COUNTIF(D44:AH44,$AQ$69)=0),"",(COUNTIF(D44:AH44,$AQ$68)+COUNTIF(D44:AH44,$AQ$69)))</f>
        <v/>
      </c>
    </row>
    <row r="45" spans="1:36" s="19" customFormat="1" ht="21.95" customHeight="1">
      <c r="A45" s="36"/>
      <c r="B45" s="84">
        <v>12</v>
      </c>
      <c r="C45" s="16" t="s">
        <v>21</v>
      </c>
      <c r="D45" s="17">
        <v>1</v>
      </c>
      <c r="E45" s="18">
        <v>2</v>
      </c>
      <c r="F45" s="18">
        <v>3</v>
      </c>
      <c r="G45" s="18">
        <v>4</v>
      </c>
      <c r="H45" s="18">
        <v>5</v>
      </c>
      <c r="I45" s="18">
        <v>6</v>
      </c>
      <c r="J45" s="18">
        <v>7</v>
      </c>
      <c r="K45" s="18">
        <v>8</v>
      </c>
      <c r="L45" s="18">
        <v>9</v>
      </c>
      <c r="M45" s="18">
        <v>10</v>
      </c>
      <c r="N45" s="18">
        <v>11</v>
      </c>
      <c r="O45" s="18">
        <v>12</v>
      </c>
      <c r="P45" s="18">
        <v>13</v>
      </c>
      <c r="Q45" s="18">
        <v>14</v>
      </c>
      <c r="R45" s="18">
        <v>15</v>
      </c>
      <c r="S45" s="18">
        <v>16</v>
      </c>
      <c r="T45" s="18">
        <v>17</v>
      </c>
      <c r="U45" s="18">
        <v>18</v>
      </c>
      <c r="V45" s="18">
        <v>19</v>
      </c>
      <c r="W45" s="18">
        <v>20</v>
      </c>
      <c r="X45" s="18">
        <v>21</v>
      </c>
      <c r="Y45" s="18">
        <v>22</v>
      </c>
      <c r="Z45" s="18">
        <v>23</v>
      </c>
      <c r="AA45" s="18">
        <v>24</v>
      </c>
      <c r="AB45" s="18">
        <v>25</v>
      </c>
      <c r="AC45" s="18">
        <v>26</v>
      </c>
      <c r="AD45" s="18">
        <v>27</v>
      </c>
      <c r="AE45" s="18">
        <v>28</v>
      </c>
      <c r="AF45" s="18">
        <v>29</v>
      </c>
      <c r="AG45" s="18">
        <v>30</v>
      </c>
      <c r="AH45" s="27">
        <v>31</v>
      </c>
      <c r="AI45" s="87" t="s">
        <v>55</v>
      </c>
      <c r="AJ45" s="89" t="s">
        <v>25</v>
      </c>
    </row>
    <row r="46" spans="1:36" s="19" customFormat="1" ht="21.95" customHeight="1">
      <c r="A46" s="36"/>
      <c r="B46" s="85"/>
      <c r="C46" s="20" t="s">
        <v>22</v>
      </c>
      <c r="D46" s="21">
        <f t="shared" ref="D46:AH46" si="8">DATE($AF$12,$B45,D45)</f>
        <v>45627</v>
      </c>
      <c r="E46" s="22">
        <f t="shared" si="8"/>
        <v>45628</v>
      </c>
      <c r="F46" s="22">
        <f t="shared" si="8"/>
        <v>45629</v>
      </c>
      <c r="G46" s="22">
        <f t="shared" si="8"/>
        <v>45630</v>
      </c>
      <c r="H46" s="22">
        <f t="shared" si="8"/>
        <v>45631</v>
      </c>
      <c r="I46" s="22">
        <f t="shared" si="8"/>
        <v>45632</v>
      </c>
      <c r="J46" s="22">
        <f t="shared" si="8"/>
        <v>45633</v>
      </c>
      <c r="K46" s="22">
        <f t="shared" si="8"/>
        <v>45634</v>
      </c>
      <c r="L46" s="22">
        <f t="shared" si="8"/>
        <v>45635</v>
      </c>
      <c r="M46" s="22">
        <f t="shared" si="8"/>
        <v>45636</v>
      </c>
      <c r="N46" s="22">
        <f t="shared" si="8"/>
        <v>45637</v>
      </c>
      <c r="O46" s="22">
        <f t="shared" si="8"/>
        <v>45638</v>
      </c>
      <c r="P46" s="22">
        <f t="shared" si="8"/>
        <v>45639</v>
      </c>
      <c r="Q46" s="22">
        <f t="shared" si="8"/>
        <v>45640</v>
      </c>
      <c r="R46" s="22">
        <f t="shared" si="8"/>
        <v>45641</v>
      </c>
      <c r="S46" s="22">
        <f t="shared" si="8"/>
        <v>45642</v>
      </c>
      <c r="T46" s="22">
        <f t="shared" si="8"/>
        <v>45643</v>
      </c>
      <c r="U46" s="22">
        <f t="shared" si="8"/>
        <v>45644</v>
      </c>
      <c r="V46" s="22">
        <f t="shared" si="8"/>
        <v>45645</v>
      </c>
      <c r="W46" s="22">
        <f t="shared" si="8"/>
        <v>45646</v>
      </c>
      <c r="X46" s="22">
        <f t="shared" si="8"/>
        <v>45647</v>
      </c>
      <c r="Y46" s="22">
        <f t="shared" si="8"/>
        <v>45648</v>
      </c>
      <c r="Z46" s="22">
        <f t="shared" si="8"/>
        <v>45649</v>
      </c>
      <c r="AA46" s="22">
        <f t="shared" si="8"/>
        <v>45650</v>
      </c>
      <c r="AB46" s="22">
        <f t="shared" si="8"/>
        <v>45651</v>
      </c>
      <c r="AC46" s="22">
        <f t="shared" si="8"/>
        <v>45652</v>
      </c>
      <c r="AD46" s="22">
        <f t="shared" si="8"/>
        <v>45653</v>
      </c>
      <c r="AE46" s="22">
        <f t="shared" si="8"/>
        <v>45654</v>
      </c>
      <c r="AF46" s="22">
        <f t="shared" si="8"/>
        <v>45655</v>
      </c>
      <c r="AG46" s="22">
        <f t="shared" si="8"/>
        <v>45656</v>
      </c>
      <c r="AH46" s="29">
        <f t="shared" si="8"/>
        <v>45657</v>
      </c>
      <c r="AI46" s="88"/>
      <c r="AJ46" s="90"/>
    </row>
    <row r="47" spans="1:36" s="19" customFormat="1" ht="21.95" customHeight="1">
      <c r="A47" s="36"/>
      <c r="B47" s="85"/>
      <c r="C47" s="24" t="s">
        <v>53</v>
      </c>
      <c r="D47" s="66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34" t="str">
        <f>IF((COUNTIF(D47:AH47,$AQ$68)=0),"",(COUNTIF(D47:AH47,$AQ$68)))</f>
        <v/>
      </c>
      <c r="AJ47" s="35" t="str">
        <f>IF((COUNTIF(D47:AH47,$AQ$68)+COUNTIF(D47:AH47,$AQ$69)=0),"",(COUNTIF(D47:AH47,$AQ$68)+COUNTIF(D47:AH47,$AQ$69)))</f>
        <v/>
      </c>
    </row>
    <row r="48" spans="1:36" s="19" customFormat="1" ht="21.95" customHeight="1" thickBot="1">
      <c r="A48" s="36"/>
      <c r="B48" s="86"/>
      <c r="C48" s="56" t="s">
        <v>49</v>
      </c>
      <c r="D48" s="57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63" t="str">
        <f>IF((COUNTIF(D48:AH48,$AQ$68)=0),"",(COUNTIF(D48:AH48,$AQ$68)))</f>
        <v/>
      </c>
      <c r="AJ48" s="64" t="str">
        <f>IF((COUNTIF(D48:AH48,$AQ$68)+COUNTIF(D48:AH48,$AQ$69)=0),"",(COUNTIF(D48:AH48,$AQ$68)+COUNTIF(D48:AH48,$AQ$69)))</f>
        <v/>
      </c>
    </row>
    <row r="49" spans="1:41" s="19" customFormat="1" ht="21.95" customHeight="1">
      <c r="A49" s="36"/>
      <c r="B49" s="84">
        <v>1</v>
      </c>
      <c r="C49" s="16" t="s">
        <v>21</v>
      </c>
      <c r="D49" s="17">
        <v>1</v>
      </c>
      <c r="E49" s="18">
        <v>2</v>
      </c>
      <c r="F49" s="18">
        <v>3</v>
      </c>
      <c r="G49" s="18">
        <v>4</v>
      </c>
      <c r="H49" s="18">
        <v>5</v>
      </c>
      <c r="I49" s="18">
        <v>6</v>
      </c>
      <c r="J49" s="18">
        <v>7</v>
      </c>
      <c r="K49" s="18">
        <v>8</v>
      </c>
      <c r="L49" s="18">
        <v>9</v>
      </c>
      <c r="M49" s="18">
        <v>10</v>
      </c>
      <c r="N49" s="18">
        <v>11</v>
      </c>
      <c r="O49" s="18">
        <v>12</v>
      </c>
      <c r="P49" s="18">
        <v>13</v>
      </c>
      <c r="Q49" s="18">
        <v>14</v>
      </c>
      <c r="R49" s="18">
        <v>15</v>
      </c>
      <c r="S49" s="18">
        <v>16</v>
      </c>
      <c r="T49" s="18">
        <v>17</v>
      </c>
      <c r="U49" s="18">
        <v>18</v>
      </c>
      <c r="V49" s="18">
        <v>19</v>
      </c>
      <c r="W49" s="18">
        <v>20</v>
      </c>
      <c r="X49" s="18">
        <v>21</v>
      </c>
      <c r="Y49" s="18">
        <v>22</v>
      </c>
      <c r="Z49" s="18">
        <v>23</v>
      </c>
      <c r="AA49" s="18">
        <v>24</v>
      </c>
      <c r="AB49" s="18">
        <v>25</v>
      </c>
      <c r="AC49" s="18">
        <v>26</v>
      </c>
      <c r="AD49" s="18">
        <v>27</v>
      </c>
      <c r="AE49" s="18">
        <v>28</v>
      </c>
      <c r="AF49" s="18">
        <v>29</v>
      </c>
      <c r="AG49" s="18">
        <v>30</v>
      </c>
      <c r="AH49" s="27">
        <v>31</v>
      </c>
      <c r="AI49" s="87" t="s">
        <v>55</v>
      </c>
      <c r="AJ49" s="89" t="s">
        <v>25</v>
      </c>
    </row>
    <row r="50" spans="1:41" s="19" customFormat="1" ht="21.95" customHeight="1">
      <c r="A50" s="36"/>
      <c r="B50" s="85"/>
      <c r="C50" s="20" t="s">
        <v>22</v>
      </c>
      <c r="D50" s="21">
        <f t="shared" ref="D50:AH50" si="9">DATE($AF$12+1,$B49,D49)</f>
        <v>45658</v>
      </c>
      <c r="E50" s="22">
        <f t="shared" si="9"/>
        <v>45659</v>
      </c>
      <c r="F50" s="22">
        <f t="shared" si="9"/>
        <v>45660</v>
      </c>
      <c r="G50" s="22">
        <f t="shared" si="9"/>
        <v>45661</v>
      </c>
      <c r="H50" s="22">
        <f t="shared" si="9"/>
        <v>45662</v>
      </c>
      <c r="I50" s="22">
        <f t="shared" si="9"/>
        <v>45663</v>
      </c>
      <c r="J50" s="22">
        <f t="shared" si="9"/>
        <v>45664</v>
      </c>
      <c r="K50" s="22">
        <f t="shared" si="9"/>
        <v>45665</v>
      </c>
      <c r="L50" s="22">
        <f t="shared" si="9"/>
        <v>45666</v>
      </c>
      <c r="M50" s="22">
        <f t="shared" si="9"/>
        <v>45667</v>
      </c>
      <c r="N50" s="22">
        <f t="shared" si="9"/>
        <v>45668</v>
      </c>
      <c r="O50" s="22">
        <f t="shared" si="9"/>
        <v>45669</v>
      </c>
      <c r="P50" s="22">
        <f t="shared" si="9"/>
        <v>45670</v>
      </c>
      <c r="Q50" s="22">
        <f t="shared" si="9"/>
        <v>45671</v>
      </c>
      <c r="R50" s="22">
        <f t="shared" si="9"/>
        <v>45672</v>
      </c>
      <c r="S50" s="22">
        <f t="shared" si="9"/>
        <v>45673</v>
      </c>
      <c r="T50" s="22">
        <f t="shared" si="9"/>
        <v>45674</v>
      </c>
      <c r="U50" s="22">
        <f t="shared" si="9"/>
        <v>45675</v>
      </c>
      <c r="V50" s="22">
        <f t="shared" si="9"/>
        <v>45676</v>
      </c>
      <c r="W50" s="22">
        <f t="shared" si="9"/>
        <v>45677</v>
      </c>
      <c r="X50" s="22">
        <f t="shared" si="9"/>
        <v>45678</v>
      </c>
      <c r="Y50" s="22">
        <f t="shared" si="9"/>
        <v>45679</v>
      </c>
      <c r="Z50" s="22">
        <f t="shared" si="9"/>
        <v>45680</v>
      </c>
      <c r="AA50" s="22">
        <f t="shared" si="9"/>
        <v>45681</v>
      </c>
      <c r="AB50" s="22">
        <f t="shared" si="9"/>
        <v>45682</v>
      </c>
      <c r="AC50" s="22">
        <f t="shared" si="9"/>
        <v>45683</v>
      </c>
      <c r="AD50" s="22">
        <f t="shared" si="9"/>
        <v>45684</v>
      </c>
      <c r="AE50" s="22">
        <f t="shared" si="9"/>
        <v>45685</v>
      </c>
      <c r="AF50" s="22">
        <f t="shared" si="9"/>
        <v>45686</v>
      </c>
      <c r="AG50" s="22">
        <f t="shared" si="9"/>
        <v>45687</v>
      </c>
      <c r="AH50" s="29">
        <f t="shared" si="9"/>
        <v>45688</v>
      </c>
      <c r="AI50" s="88"/>
      <c r="AJ50" s="90"/>
    </row>
    <row r="51" spans="1:41" s="19" customFormat="1" ht="21.95" customHeight="1">
      <c r="A51" s="36"/>
      <c r="B51" s="85"/>
      <c r="C51" s="24" t="s">
        <v>53</v>
      </c>
      <c r="D51" s="66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26"/>
      <c r="AH51" s="31"/>
      <c r="AI51" s="34" t="str">
        <f>IF((COUNTIF(D51:AH51,$AQ$68)=0),"",(COUNTIF(D51:AH51,$AQ$68)))</f>
        <v/>
      </c>
      <c r="AJ51" s="35" t="str">
        <f>IF((COUNTIF(D51:AH51,$AQ$68)+COUNTIF(D51:AH51,$AQ$69)=0),"",(COUNTIF(D51:AH51,$AQ$68)+COUNTIF(D51:AH51,$AQ$69)))</f>
        <v/>
      </c>
    </row>
    <row r="52" spans="1:41" s="19" customFormat="1" ht="21.95" customHeight="1" thickBot="1">
      <c r="A52" s="36"/>
      <c r="B52" s="86"/>
      <c r="C52" s="56" t="s">
        <v>49</v>
      </c>
      <c r="D52" s="57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63" t="str">
        <f>IF((COUNTIF(D52:AH52,$AQ$68)=0),"",(COUNTIF(D52:AH52,$AQ$68)))</f>
        <v/>
      </c>
      <c r="AJ52" s="64" t="str">
        <f>IF((COUNTIF(D52:AH52,$AQ$68)+COUNTIF(D52:AH52,$AQ$69)=0),"",(COUNTIF(D52:AH52,$AQ$68)+COUNTIF(D52:AH52,$AQ$69)))</f>
        <v/>
      </c>
    </row>
    <row r="53" spans="1:41" s="19" customFormat="1" ht="21.95" customHeight="1">
      <c r="A53" s="36"/>
      <c r="B53" s="84">
        <v>2</v>
      </c>
      <c r="C53" s="16" t="s">
        <v>21</v>
      </c>
      <c r="D53" s="17">
        <v>1</v>
      </c>
      <c r="E53" s="18">
        <v>2</v>
      </c>
      <c r="F53" s="18">
        <v>3</v>
      </c>
      <c r="G53" s="18">
        <v>4</v>
      </c>
      <c r="H53" s="18">
        <v>5</v>
      </c>
      <c r="I53" s="18">
        <v>6</v>
      </c>
      <c r="J53" s="18">
        <v>7</v>
      </c>
      <c r="K53" s="18">
        <v>8</v>
      </c>
      <c r="L53" s="18">
        <v>9</v>
      </c>
      <c r="M53" s="18">
        <v>10</v>
      </c>
      <c r="N53" s="18">
        <v>11</v>
      </c>
      <c r="O53" s="18">
        <v>12</v>
      </c>
      <c r="P53" s="18">
        <v>13</v>
      </c>
      <c r="Q53" s="18">
        <v>14</v>
      </c>
      <c r="R53" s="18">
        <v>15</v>
      </c>
      <c r="S53" s="18">
        <v>16</v>
      </c>
      <c r="T53" s="18">
        <v>17</v>
      </c>
      <c r="U53" s="18">
        <v>18</v>
      </c>
      <c r="V53" s="18">
        <v>19</v>
      </c>
      <c r="W53" s="18">
        <v>20</v>
      </c>
      <c r="X53" s="18">
        <v>21</v>
      </c>
      <c r="Y53" s="18">
        <v>22</v>
      </c>
      <c r="Z53" s="18">
        <v>23</v>
      </c>
      <c r="AA53" s="18">
        <v>24</v>
      </c>
      <c r="AB53" s="18">
        <v>25</v>
      </c>
      <c r="AC53" s="18">
        <v>26</v>
      </c>
      <c r="AD53" s="18">
        <v>27</v>
      </c>
      <c r="AE53" s="18">
        <v>28</v>
      </c>
      <c r="AF53" s="39">
        <v>29</v>
      </c>
      <c r="AG53" s="91"/>
      <c r="AH53" s="94"/>
      <c r="AI53" s="87" t="s">
        <v>55</v>
      </c>
      <c r="AJ53" s="89" t="s">
        <v>25</v>
      </c>
    </row>
    <row r="54" spans="1:41" s="19" customFormat="1" ht="21.95" customHeight="1">
      <c r="A54" s="36"/>
      <c r="B54" s="85"/>
      <c r="C54" s="20" t="s">
        <v>22</v>
      </c>
      <c r="D54" s="21">
        <f t="shared" ref="D54:AF54" si="10">DATE($AF$12+1,$B53,D53)</f>
        <v>45689</v>
      </c>
      <c r="E54" s="22">
        <f t="shared" si="10"/>
        <v>45690</v>
      </c>
      <c r="F54" s="22">
        <f t="shared" si="10"/>
        <v>45691</v>
      </c>
      <c r="G54" s="22">
        <f t="shared" si="10"/>
        <v>45692</v>
      </c>
      <c r="H54" s="22">
        <f t="shared" si="10"/>
        <v>45693</v>
      </c>
      <c r="I54" s="22">
        <f t="shared" si="10"/>
        <v>45694</v>
      </c>
      <c r="J54" s="22">
        <f t="shared" si="10"/>
        <v>45695</v>
      </c>
      <c r="K54" s="22">
        <f t="shared" si="10"/>
        <v>45696</v>
      </c>
      <c r="L54" s="22">
        <f t="shared" si="10"/>
        <v>45697</v>
      </c>
      <c r="M54" s="22">
        <f t="shared" si="10"/>
        <v>45698</v>
      </c>
      <c r="N54" s="22">
        <f t="shared" si="10"/>
        <v>45699</v>
      </c>
      <c r="O54" s="22">
        <f t="shared" si="10"/>
        <v>45700</v>
      </c>
      <c r="P54" s="22">
        <f t="shared" si="10"/>
        <v>45701</v>
      </c>
      <c r="Q54" s="22">
        <f t="shared" si="10"/>
        <v>45702</v>
      </c>
      <c r="R54" s="22">
        <f t="shared" si="10"/>
        <v>45703</v>
      </c>
      <c r="S54" s="22">
        <f t="shared" si="10"/>
        <v>45704</v>
      </c>
      <c r="T54" s="22">
        <f t="shared" si="10"/>
        <v>45705</v>
      </c>
      <c r="U54" s="22">
        <f t="shared" si="10"/>
        <v>45706</v>
      </c>
      <c r="V54" s="22">
        <f t="shared" si="10"/>
        <v>45707</v>
      </c>
      <c r="W54" s="22">
        <f t="shared" si="10"/>
        <v>45708</v>
      </c>
      <c r="X54" s="22">
        <f t="shared" si="10"/>
        <v>45709</v>
      </c>
      <c r="Y54" s="22">
        <f t="shared" si="10"/>
        <v>45710</v>
      </c>
      <c r="Z54" s="22">
        <f t="shared" si="10"/>
        <v>45711</v>
      </c>
      <c r="AA54" s="22">
        <f t="shared" si="10"/>
        <v>45712</v>
      </c>
      <c r="AB54" s="22">
        <f t="shared" si="10"/>
        <v>45713</v>
      </c>
      <c r="AC54" s="22">
        <f t="shared" si="10"/>
        <v>45714</v>
      </c>
      <c r="AD54" s="22">
        <f t="shared" si="10"/>
        <v>45715</v>
      </c>
      <c r="AE54" s="22">
        <f t="shared" si="10"/>
        <v>45716</v>
      </c>
      <c r="AF54" s="40">
        <f t="shared" si="10"/>
        <v>45717</v>
      </c>
      <c r="AG54" s="92"/>
      <c r="AH54" s="95"/>
      <c r="AI54" s="88"/>
      <c r="AJ54" s="90"/>
    </row>
    <row r="55" spans="1:41" s="19" customFormat="1" ht="21.95" customHeight="1">
      <c r="A55" s="36"/>
      <c r="B55" s="85"/>
      <c r="C55" s="24" t="s">
        <v>53</v>
      </c>
      <c r="D55" s="66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  <c r="AE55" s="67"/>
      <c r="AF55" s="67"/>
      <c r="AG55" s="92"/>
      <c r="AH55" s="95"/>
      <c r="AI55" s="34" t="str">
        <f>IF((COUNTIF(D55:AH55,$AQ$68)=0),"",(COUNTIF(D55:AH55,$AQ$68)))</f>
        <v/>
      </c>
      <c r="AJ55" s="35" t="str">
        <f>IF((COUNTIF(D55:AH55,$AQ$68)+COUNTIF(D55:AH55,$AQ$69)=0),"",(COUNTIF(D55:AH55,$AQ$68)+COUNTIF(D55:AH55,$AQ$69)))</f>
        <v/>
      </c>
    </row>
    <row r="56" spans="1:41" s="19" customFormat="1" ht="21.95" customHeight="1" thickBot="1">
      <c r="A56" s="36"/>
      <c r="B56" s="86"/>
      <c r="C56" s="56" t="s">
        <v>49</v>
      </c>
      <c r="D56" s="57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93"/>
      <c r="AH56" s="96"/>
      <c r="AI56" s="63" t="str">
        <f>IF((COUNTIF(D56:AH56,$AQ$68)=0),"",(COUNTIF(D56:AH56,$AQ$68)))</f>
        <v/>
      </c>
      <c r="AJ56" s="64" t="str">
        <f>IF((COUNTIF(D56:AH56,$AQ$68)+COUNTIF(D56:AH56,$AQ$69)=0),"",(COUNTIF(D56:AH56,$AQ$68)+COUNTIF(D56:AH56,$AQ$69)))</f>
        <v/>
      </c>
    </row>
    <row r="57" spans="1:41" s="19" customFormat="1" ht="21.95" customHeight="1">
      <c r="A57" s="36"/>
      <c r="B57" s="84">
        <v>3</v>
      </c>
      <c r="C57" s="16" t="s">
        <v>21</v>
      </c>
      <c r="D57" s="17">
        <v>1</v>
      </c>
      <c r="E57" s="18">
        <v>2</v>
      </c>
      <c r="F57" s="18">
        <v>3</v>
      </c>
      <c r="G57" s="18">
        <v>4</v>
      </c>
      <c r="H57" s="18">
        <v>5</v>
      </c>
      <c r="I57" s="18">
        <v>6</v>
      </c>
      <c r="J57" s="18">
        <v>7</v>
      </c>
      <c r="K57" s="18">
        <v>8</v>
      </c>
      <c r="L57" s="18">
        <v>9</v>
      </c>
      <c r="M57" s="18">
        <v>10</v>
      </c>
      <c r="N57" s="18">
        <v>11</v>
      </c>
      <c r="O57" s="18">
        <v>12</v>
      </c>
      <c r="P57" s="18">
        <v>13</v>
      </c>
      <c r="Q57" s="18">
        <v>14</v>
      </c>
      <c r="R57" s="18">
        <v>15</v>
      </c>
      <c r="S57" s="18">
        <v>16</v>
      </c>
      <c r="T57" s="18">
        <v>17</v>
      </c>
      <c r="U57" s="18">
        <v>18</v>
      </c>
      <c r="V57" s="18">
        <v>19</v>
      </c>
      <c r="W57" s="18">
        <v>20</v>
      </c>
      <c r="X57" s="18">
        <v>21</v>
      </c>
      <c r="Y57" s="18">
        <v>22</v>
      </c>
      <c r="Z57" s="18">
        <v>23</v>
      </c>
      <c r="AA57" s="18">
        <v>24</v>
      </c>
      <c r="AB57" s="18">
        <v>25</v>
      </c>
      <c r="AC57" s="18">
        <v>26</v>
      </c>
      <c r="AD57" s="18">
        <v>27</v>
      </c>
      <c r="AE57" s="18">
        <v>28</v>
      </c>
      <c r="AF57" s="18">
        <v>29</v>
      </c>
      <c r="AG57" s="18">
        <v>30</v>
      </c>
      <c r="AH57" s="27">
        <v>31</v>
      </c>
      <c r="AI57" s="87" t="s">
        <v>55</v>
      </c>
      <c r="AJ57" s="89" t="s">
        <v>25</v>
      </c>
    </row>
    <row r="58" spans="1:41" s="19" customFormat="1" ht="21.95" customHeight="1">
      <c r="A58" s="36"/>
      <c r="B58" s="85"/>
      <c r="C58" s="20" t="s">
        <v>22</v>
      </c>
      <c r="D58" s="21">
        <f t="shared" ref="D58:AH58" si="11">DATE($AF$12+1,$B57,D57)</f>
        <v>45717</v>
      </c>
      <c r="E58" s="22">
        <f t="shared" si="11"/>
        <v>45718</v>
      </c>
      <c r="F58" s="22">
        <f t="shared" si="11"/>
        <v>45719</v>
      </c>
      <c r="G58" s="22">
        <f t="shared" si="11"/>
        <v>45720</v>
      </c>
      <c r="H58" s="22">
        <f t="shared" si="11"/>
        <v>45721</v>
      </c>
      <c r="I58" s="22">
        <f t="shared" si="11"/>
        <v>45722</v>
      </c>
      <c r="J58" s="22">
        <f t="shared" si="11"/>
        <v>45723</v>
      </c>
      <c r="K58" s="22">
        <f t="shared" si="11"/>
        <v>45724</v>
      </c>
      <c r="L58" s="22">
        <f t="shared" si="11"/>
        <v>45725</v>
      </c>
      <c r="M58" s="22">
        <f t="shared" si="11"/>
        <v>45726</v>
      </c>
      <c r="N58" s="22">
        <f t="shared" si="11"/>
        <v>45727</v>
      </c>
      <c r="O58" s="22">
        <f t="shared" si="11"/>
        <v>45728</v>
      </c>
      <c r="P58" s="22">
        <f t="shared" si="11"/>
        <v>45729</v>
      </c>
      <c r="Q58" s="22">
        <f t="shared" si="11"/>
        <v>45730</v>
      </c>
      <c r="R58" s="22">
        <f t="shared" si="11"/>
        <v>45731</v>
      </c>
      <c r="S58" s="22">
        <f t="shared" si="11"/>
        <v>45732</v>
      </c>
      <c r="T58" s="22">
        <f t="shared" si="11"/>
        <v>45733</v>
      </c>
      <c r="U58" s="22">
        <f t="shared" si="11"/>
        <v>45734</v>
      </c>
      <c r="V58" s="22">
        <f t="shared" si="11"/>
        <v>45735</v>
      </c>
      <c r="W58" s="22">
        <f t="shared" si="11"/>
        <v>45736</v>
      </c>
      <c r="X58" s="22">
        <f t="shared" si="11"/>
        <v>45737</v>
      </c>
      <c r="Y58" s="22">
        <f t="shared" si="11"/>
        <v>45738</v>
      </c>
      <c r="Z58" s="22">
        <f t="shared" si="11"/>
        <v>45739</v>
      </c>
      <c r="AA58" s="22">
        <f t="shared" si="11"/>
        <v>45740</v>
      </c>
      <c r="AB58" s="22">
        <f t="shared" si="11"/>
        <v>45741</v>
      </c>
      <c r="AC58" s="22">
        <f t="shared" si="11"/>
        <v>45742</v>
      </c>
      <c r="AD58" s="22">
        <f t="shared" si="11"/>
        <v>45743</v>
      </c>
      <c r="AE58" s="22">
        <f t="shared" si="11"/>
        <v>45744</v>
      </c>
      <c r="AF58" s="22">
        <f t="shared" si="11"/>
        <v>45745</v>
      </c>
      <c r="AG58" s="22">
        <f t="shared" si="11"/>
        <v>45746</v>
      </c>
      <c r="AH58" s="29">
        <f t="shared" si="11"/>
        <v>45747</v>
      </c>
      <c r="AI58" s="88"/>
      <c r="AJ58" s="90"/>
    </row>
    <row r="59" spans="1:41" s="19" customFormat="1" ht="21.95" customHeight="1">
      <c r="A59" s="36"/>
      <c r="B59" s="85"/>
      <c r="C59" s="24" t="s">
        <v>53</v>
      </c>
      <c r="D59" s="66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26"/>
      <c r="AH59" s="31"/>
      <c r="AI59" s="34" t="str">
        <f>IF((COUNTIF(D59:AH59,$AQ$68)=0),"",(COUNTIF(D59:AH59,$AQ$68)))</f>
        <v/>
      </c>
      <c r="AJ59" s="35" t="str">
        <f>IF((COUNTIF(D59:AH59,$AQ$68)+COUNTIF(D59:AH59,$AQ$69)=0),"",(COUNTIF(D59:AH59,$AQ$68)+COUNTIF(D59:AH59,$AQ$69)))</f>
        <v/>
      </c>
    </row>
    <row r="60" spans="1:41" s="19" customFormat="1" ht="21.95" customHeight="1" thickBot="1">
      <c r="A60" s="36"/>
      <c r="B60" s="86"/>
      <c r="C60" s="56" t="s">
        <v>50</v>
      </c>
      <c r="D60" s="57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63" t="str">
        <f>IF((COUNTIF(D60:AH60,$AQ$68)=0),"",(COUNTIF(D60:AH60,$AQ$68)))</f>
        <v/>
      </c>
      <c r="AJ60" s="64" t="str">
        <f>IF((COUNTIF(D60:AH60,$AQ$68)+COUNTIF(D60:AH60,$AQ$69)=0),"",(COUNTIF(D60:AH60,$AQ$68)+COUNTIF(D60:AH60,$AQ$69)))</f>
        <v/>
      </c>
    </row>
    <row r="61" spans="1:41" s="7" customFormat="1" ht="20.100000000000001" customHeight="1">
      <c r="A61" s="12"/>
      <c r="B61" s="10"/>
    </row>
    <row r="62" spans="1:41" s="7" customFormat="1" ht="20.100000000000001" customHeight="1">
      <c r="A62" s="12"/>
      <c r="AE62" s="2"/>
    </row>
    <row r="63" spans="1:41" s="7" customFormat="1" ht="20.100000000000001" customHeight="1">
      <c r="A63" s="12"/>
      <c r="S63" s="47" t="s">
        <v>45</v>
      </c>
      <c r="AE63" s="2"/>
      <c r="AL63" s="42">
        <v>0</v>
      </c>
      <c r="AM63" s="78" t="s">
        <v>6</v>
      </c>
      <c r="AN63" s="79"/>
      <c r="AO63" s="80"/>
    </row>
    <row r="64" spans="1:41" s="7" customFormat="1" ht="20.100000000000001" customHeight="1">
      <c r="A64" s="12"/>
      <c r="C64" s="69" t="s">
        <v>20</v>
      </c>
      <c r="D64" s="69"/>
      <c r="E64" s="69"/>
      <c r="F64" s="69"/>
      <c r="G64" s="69" t="s">
        <v>36</v>
      </c>
      <c r="H64" s="69"/>
      <c r="I64" s="69"/>
      <c r="J64" s="69"/>
      <c r="K64" s="69"/>
      <c r="L64" s="69"/>
      <c r="X64" s="69" t="s">
        <v>34</v>
      </c>
      <c r="Y64" s="69"/>
      <c r="Z64" s="69"/>
      <c r="AA64" s="69"/>
      <c r="AB64" s="69"/>
      <c r="AC64" s="83" t="s">
        <v>54</v>
      </c>
      <c r="AD64" s="83"/>
      <c r="AE64" s="83"/>
      <c r="AF64" s="83"/>
      <c r="AG64" s="83"/>
      <c r="AL64" s="42">
        <v>21.4</v>
      </c>
      <c r="AM64" s="78" t="s">
        <v>5</v>
      </c>
      <c r="AN64" s="79"/>
      <c r="AO64" s="80"/>
    </row>
    <row r="65" spans="1:43" s="7" customFormat="1" ht="20.100000000000001" customHeight="1">
      <c r="A65" s="12"/>
      <c r="C65" s="74" t="s">
        <v>10</v>
      </c>
      <c r="D65" s="74"/>
      <c r="E65" s="74"/>
      <c r="F65" s="74"/>
      <c r="G65" s="74" t="s">
        <v>37</v>
      </c>
      <c r="H65" s="74"/>
      <c r="I65" s="74"/>
      <c r="J65" s="74"/>
      <c r="K65" s="74"/>
      <c r="L65" s="74"/>
      <c r="S65" s="76" t="s">
        <v>46</v>
      </c>
      <c r="T65" s="76"/>
      <c r="U65" s="76"/>
      <c r="V65" s="76"/>
      <c r="W65" s="76"/>
      <c r="X65" s="81" t="str">
        <f>IF(AM69=0,"",AM69)</f>
        <v/>
      </c>
      <c r="Y65" s="81"/>
      <c r="Z65" s="81"/>
      <c r="AA65" s="81"/>
      <c r="AB65" s="81"/>
      <c r="AC65" s="82" t="str">
        <f>IF(AN70=0,"",AN69)</f>
        <v/>
      </c>
      <c r="AD65" s="82"/>
      <c r="AE65" s="82"/>
      <c r="AF65" s="82"/>
      <c r="AG65" s="82"/>
      <c r="AL65" s="42">
        <v>25</v>
      </c>
      <c r="AM65" s="78" t="s">
        <v>4</v>
      </c>
      <c r="AN65" s="79"/>
      <c r="AO65" s="80"/>
    </row>
    <row r="66" spans="1:43" s="7" customFormat="1" ht="20.100000000000001" customHeight="1">
      <c r="A66" s="12"/>
      <c r="C66" s="74" t="s">
        <v>9</v>
      </c>
      <c r="D66" s="74"/>
      <c r="E66" s="74"/>
      <c r="F66" s="74"/>
      <c r="G66" s="74" t="s">
        <v>38</v>
      </c>
      <c r="H66" s="74"/>
      <c r="I66" s="74"/>
      <c r="J66" s="74"/>
      <c r="K66" s="74"/>
      <c r="L66" s="74"/>
      <c r="S66" s="76" t="s">
        <v>11</v>
      </c>
      <c r="T66" s="76"/>
      <c r="U66" s="76"/>
      <c r="V66" s="76"/>
      <c r="W66" s="76"/>
      <c r="X66" s="81" t="str">
        <f>IF(AM70=0,"",AM70)</f>
        <v/>
      </c>
      <c r="Y66" s="81"/>
      <c r="Z66" s="81"/>
      <c r="AA66" s="81"/>
      <c r="AB66" s="81"/>
      <c r="AC66" s="81" t="str">
        <f>IF(AN70=0,"",AN70)</f>
        <v/>
      </c>
      <c r="AD66" s="81"/>
      <c r="AE66" s="81"/>
      <c r="AF66" s="81"/>
      <c r="AG66" s="81"/>
      <c r="AL66" s="42">
        <v>28.5</v>
      </c>
      <c r="AM66" s="78" t="s">
        <v>3</v>
      </c>
      <c r="AN66" s="79"/>
      <c r="AO66" s="80"/>
    </row>
    <row r="67" spans="1:43" s="7" customFormat="1" ht="20.100000000000001" customHeight="1">
      <c r="A67" s="12"/>
      <c r="C67" s="71" t="s">
        <v>8</v>
      </c>
      <c r="D67" s="72"/>
      <c r="E67" s="72"/>
      <c r="F67" s="73"/>
      <c r="G67" s="74" t="s">
        <v>39</v>
      </c>
      <c r="H67" s="74"/>
      <c r="I67" s="74"/>
      <c r="J67" s="74"/>
      <c r="K67" s="74"/>
      <c r="L67" s="74"/>
      <c r="S67" s="75" t="s">
        <v>12</v>
      </c>
      <c r="T67" s="76"/>
      <c r="U67" s="76"/>
      <c r="V67" s="76"/>
      <c r="W67" s="76"/>
      <c r="X67" s="77" t="str">
        <f>IF(AM69=0,"",ROUNDDOWN((AM69/AM70)*100,2))</f>
        <v/>
      </c>
      <c r="Y67" s="77"/>
      <c r="Z67" s="77"/>
      <c r="AA67" s="77"/>
      <c r="AB67" s="77"/>
      <c r="AC67" s="77" t="str">
        <f>IF(AM70=0,"",ROUNDDOWN((AN69/AN70)*100,2))</f>
        <v/>
      </c>
      <c r="AD67" s="77"/>
      <c r="AE67" s="77"/>
      <c r="AF67" s="77"/>
      <c r="AG67" s="77"/>
    </row>
    <row r="68" spans="1:43" s="7" customFormat="1" ht="20.100000000000001" customHeight="1">
      <c r="A68" s="12"/>
      <c r="C68" s="74" t="s">
        <v>7</v>
      </c>
      <c r="D68" s="74"/>
      <c r="E68" s="74"/>
      <c r="F68" s="74"/>
      <c r="G68" s="74" t="s">
        <v>40</v>
      </c>
      <c r="H68" s="74"/>
      <c r="I68" s="74"/>
      <c r="J68" s="74"/>
      <c r="K68" s="74"/>
      <c r="L68" s="74"/>
      <c r="AI68" s="9"/>
      <c r="AM68" s="43" t="s">
        <v>34</v>
      </c>
      <c r="AN68" s="43" t="s">
        <v>49</v>
      </c>
      <c r="AQ68" s="7" t="s">
        <v>15</v>
      </c>
    </row>
    <row r="69" spans="1:43" s="7" customFormat="1" ht="20.100000000000001" customHeight="1">
      <c r="A69" s="12"/>
      <c r="X69" s="2" t="s">
        <v>35</v>
      </c>
      <c r="AL69" s="19" t="s">
        <v>42</v>
      </c>
      <c r="AM69" s="44">
        <f>SUM(AI15,AI19,AI23,AI27,AI31,AI35,AI39,AI43,AI47,AI51,AI55,AI59,)</f>
        <v>0</v>
      </c>
      <c r="AN69" s="44">
        <f>SUM(AI16,AI20,AI24,AI28,AI32,AI36,AI40,AI44,AI48,AI52,AI56,AI60,)</f>
        <v>0</v>
      </c>
      <c r="AQ69" s="7" t="s">
        <v>17</v>
      </c>
    </row>
    <row r="70" spans="1:43" s="7" customFormat="1" ht="20.100000000000001" customHeight="1">
      <c r="A70" s="12"/>
      <c r="B70" s="45"/>
      <c r="X70" s="69" t="s">
        <v>1</v>
      </c>
      <c r="Y70" s="69"/>
      <c r="Z70" s="69"/>
      <c r="AA70" s="69"/>
      <c r="AB70" s="69"/>
      <c r="AC70" s="69" t="s">
        <v>51</v>
      </c>
      <c r="AD70" s="69"/>
      <c r="AE70" s="69"/>
      <c r="AF70" s="69"/>
      <c r="AG70" s="69"/>
      <c r="AL70" s="19" t="s">
        <v>41</v>
      </c>
      <c r="AM70" s="44">
        <f>SUM(AJ15,AJ19,AJ23,AJ27,AJ31,AJ35,AJ39,AJ43,AJ47,AJ51,AJ55,AJ59)</f>
        <v>0</v>
      </c>
      <c r="AN70" s="44">
        <f>SUM(AJ16,AJ20,AJ24,AJ28,AJ32,AJ36,AJ40,AJ44,AJ48,AJ52,AJ56,AJ60)</f>
        <v>0</v>
      </c>
      <c r="AQ70" s="7" t="s">
        <v>16</v>
      </c>
    </row>
    <row r="71" spans="1:43" s="7" customFormat="1" ht="20.100000000000001" customHeight="1">
      <c r="A71" s="12"/>
      <c r="X71" s="70" t="str">
        <f>IF(AM69=0,"",VLOOKUP(X67,AL63:AM66,2))</f>
        <v/>
      </c>
      <c r="Y71" s="70"/>
      <c r="Z71" s="70"/>
      <c r="AA71" s="70"/>
      <c r="AB71" s="70"/>
      <c r="AC71" s="70" t="str">
        <f>IF(AM70=0,"",VLOOKUP(AC67,AL63:AM66,2))</f>
        <v/>
      </c>
      <c r="AD71" s="70"/>
      <c r="AE71" s="70"/>
      <c r="AF71" s="70"/>
      <c r="AG71" s="70"/>
      <c r="AQ71" s="65"/>
    </row>
    <row r="72" spans="1:43" s="7" customFormat="1" ht="20.100000000000001" customHeight="1">
      <c r="A72" s="12"/>
      <c r="AQ72" s="65"/>
    </row>
    <row r="73" spans="1:43" s="7" customFormat="1" ht="20.100000000000001" customHeight="1">
      <c r="A73" s="12"/>
      <c r="B73" s="10"/>
    </row>
    <row r="74" spans="1:43" s="7" customFormat="1" ht="20.100000000000001" customHeight="1">
      <c r="A74" s="12"/>
      <c r="B74" s="10"/>
    </row>
    <row r="75" spans="1:43" s="7" customFormat="1" ht="20.100000000000001" customHeight="1">
      <c r="A75" s="12"/>
      <c r="B75" s="10"/>
    </row>
    <row r="76" spans="1:43" s="7" customFormat="1" ht="20.100000000000001" customHeight="1">
      <c r="A76" s="12"/>
      <c r="B76" s="10"/>
    </row>
    <row r="77" spans="1:43" s="7" customFormat="1" ht="20.100000000000001" customHeight="1">
      <c r="A77" s="12"/>
      <c r="B77" s="10"/>
    </row>
    <row r="78" spans="1:43" s="7" customFormat="1" ht="20.100000000000001" customHeight="1">
      <c r="A78" s="12"/>
      <c r="B78" s="10"/>
    </row>
    <row r="79" spans="1:43" s="7" customFormat="1" ht="20.100000000000001" customHeight="1">
      <c r="A79" s="12"/>
      <c r="B79" s="10"/>
    </row>
  </sheetData>
  <mergeCells count="81">
    <mergeCell ref="O5:P5"/>
    <mergeCell ref="R5:S5"/>
    <mergeCell ref="U5:V5"/>
    <mergeCell ref="AF12:AG12"/>
    <mergeCell ref="A13:A16"/>
    <mergeCell ref="B13:B16"/>
    <mergeCell ref="A25:A28"/>
    <mergeCell ref="B25:B28"/>
    <mergeCell ref="AI25:AI26"/>
    <mergeCell ref="AJ25:AJ26"/>
    <mergeCell ref="AH13:AH16"/>
    <mergeCell ref="AI13:AI14"/>
    <mergeCell ref="AJ13:AJ14"/>
    <mergeCell ref="A17:A20"/>
    <mergeCell ref="B17:B20"/>
    <mergeCell ref="AI17:AI18"/>
    <mergeCell ref="AJ17:AJ18"/>
    <mergeCell ref="A21:A24"/>
    <mergeCell ref="B21:B24"/>
    <mergeCell ref="AH21:AH24"/>
    <mergeCell ref="AI21:AI22"/>
    <mergeCell ref="AJ21:AJ22"/>
    <mergeCell ref="A29:A32"/>
    <mergeCell ref="B29:B32"/>
    <mergeCell ref="AI29:AI30"/>
    <mergeCell ref="AJ29:AJ30"/>
    <mergeCell ref="A33:A36"/>
    <mergeCell ref="B33:B36"/>
    <mergeCell ref="AH33:AH36"/>
    <mergeCell ref="AI33:AI34"/>
    <mergeCell ref="AJ33:AJ34"/>
    <mergeCell ref="B37:B40"/>
    <mergeCell ref="AI37:AI38"/>
    <mergeCell ref="AJ37:AJ38"/>
    <mergeCell ref="B41:B44"/>
    <mergeCell ref="AH41:AH44"/>
    <mergeCell ref="AI41:AI42"/>
    <mergeCell ref="AJ41:AJ42"/>
    <mergeCell ref="B57:B60"/>
    <mergeCell ref="AI57:AI58"/>
    <mergeCell ref="AJ57:AJ58"/>
    <mergeCell ref="B45:B48"/>
    <mergeCell ref="AI45:AI46"/>
    <mergeCell ref="AJ45:AJ46"/>
    <mergeCell ref="B49:B52"/>
    <mergeCell ref="AI49:AI50"/>
    <mergeCell ref="AJ49:AJ50"/>
    <mergeCell ref="B53:B56"/>
    <mergeCell ref="AG53:AG56"/>
    <mergeCell ref="AH53:AH56"/>
    <mergeCell ref="AI53:AI54"/>
    <mergeCell ref="AJ53:AJ54"/>
    <mergeCell ref="AM63:AO63"/>
    <mergeCell ref="C64:F64"/>
    <mergeCell ref="G64:L64"/>
    <mergeCell ref="X64:AB64"/>
    <mergeCell ref="AC64:AG64"/>
    <mergeCell ref="AM64:AO64"/>
    <mergeCell ref="AM66:AO66"/>
    <mergeCell ref="C65:F65"/>
    <mergeCell ref="G65:L65"/>
    <mergeCell ref="S65:W65"/>
    <mergeCell ref="X65:AB65"/>
    <mergeCell ref="AC65:AG65"/>
    <mergeCell ref="AM65:AO65"/>
    <mergeCell ref="C66:F66"/>
    <mergeCell ref="G66:L66"/>
    <mergeCell ref="S66:W66"/>
    <mergeCell ref="X66:AB66"/>
    <mergeCell ref="AC66:AG66"/>
    <mergeCell ref="X70:AB70"/>
    <mergeCell ref="AC70:AG70"/>
    <mergeCell ref="X71:AB71"/>
    <mergeCell ref="AC71:AG71"/>
    <mergeCell ref="C67:F67"/>
    <mergeCell ref="G67:L67"/>
    <mergeCell ref="S67:W67"/>
    <mergeCell ref="X67:AB67"/>
    <mergeCell ref="AC67:AG67"/>
    <mergeCell ref="C68:F68"/>
    <mergeCell ref="G68:L68"/>
  </mergeCells>
  <phoneticPr fontId="1"/>
  <conditionalFormatting sqref="D13:AG13">
    <cfRule type="expression" dxfId="95" priority="47" stopIfTrue="1">
      <formula>WEEKDAY(D14)=7</formula>
    </cfRule>
    <cfRule type="expression" dxfId="94" priority="48" stopIfTrue="1">
      <formula>WEEKDAY(D14)=1</formula>
    </cfRule>
  </conditionalFormatting>
  <conditionalFormatting sqref="D14:AG14">
    <cfRule type="expression" dxfId="93" priority="45" stopIfTrue="1">
      <formula>WEEKDAY(D14)=7</formula>
    </cfRule>
    <cfRule type="expression" dxfId="92" priority="46" stopIfTrue="1">
      <formula>WEEKDAY(D14)=1</formula>
    </cfRule>
  </conditionalFormatting>
  <conditionalFormatting sqref="D21:AG21">
    <cfRule type="expression" dxfId="91" priority="39" stopIfTrue="1">
      <formula>WEEKDAY(D22)=7</formula>
    </cfRule>
    <cfRule type="expression" dxfId="90" priority="40" stopIfTrue="1">
      <formula>WEEKDAY(D22)=1</formula>
    </cfRule>
  </conditionalFormatting>
  <conditionalFormatting sqref="D34:AG34">
    <cfRule type="expression" dxfId="89" priority="27" stopIfTrue="1">
      <formula>WEEKDAY(D34)=7</formula>
    </cfRule>
    <cfRule type="expression" dxfId="88" priority="28" stopIfTrue="1">
      <formula>WEEKDAY(D34)=1</formula>
    </cfRule>
  </conditionalFormatting>
  <conditionalFormatting sqref="D18:AH18">
    <cfRule type="expression" dxfId="87" priority="43" stopIfTrue="1">
      <formula>WEEKDAY(D18)=7</formula>
    </cfRule>
    <cfRule type="expression" dxfId="86" priority="44" stopIfTrue="1">
      <formula>WEEKDAY(D18)=1</formula>
    </cfRule>
  </conditionalFormatting>
  <conditionalFormatting sqref="D17:AH17">
    <cfRule type="expression" dxfId="85" priority="41" stopIfTrue="1">
      <formula>WEEKDAY(D18)=7</formula>
    </cfRule>
    <cfRule type="expression" dxfId="84" priority="42" stopIfTrue="1">
      <formula>WEEKDAY(D18)=1</formula>
    </cfRule>
  </conditionalFormatting>
  <conditionalFormatting sqref="D22:AG22">
    <cfRule type="expression" dxfId="83" priority="37" stopIfTrue="1">
      <formula>WEEKDAY(D22)=7</formula>
    </cfRule>
    <cfRule type="expression" dxfId="82" priority="38" stopIfTrue="1">
      <formula>WEEKDAY(D22)=1</formula>
    </cfRule>
  </conditionalFormatting>
  <conditionalFormatting sqref="D26:AH26">
    <cfRule type="expression" dxfId="81" priority="35" stopIfTrue="1">
      <formula>WEEKDAY(D26)=7</formula>
    </cfRule>
    <cfRule type="expression" dxfId="80" priority="36" stopIfTrue="1">
      <formula>WEEKDAY(D26)=1</formula>
    </cfRule>
  </conditionalFormatting>
  <conditionalFormatting sqref="D25:AH25">
    <cfRule type="expression" dxfId="79" priority="33" stopIfTrue="1">
      <formula>WEEKDAY(D26)=7</formula>
    </cfRule>
    <cfRule type="expression" dxfId="78" priority="34" stopIfTrue="1">
      <formula>WEEKDAY(D26)=1</formula>
    </cfRule>
  </conditionalFormatting>
  <conditionalFormatting sqref="D30:AH30">
    <cfRule type="expression" dxfId="77" priority="31" stopIfTrue="1">
      <formula>WEEKDAY(D30)=7</formula>
    </cfRule>
    <cfRule type="expression" dxfId="76" priority="32" stopIfTrue="1">
      <formula>WEEKDAY(D30)=1</formula>
    </cfRule>
  </conditionalFormatting>
  <conditionalFormatting sqref="D29:AH29">
    <cfRule type="expression" dxfId="75" priority="29" stopIfTrue="1">
      <formula>WEEKDAY(D30)=7</formula>
    </cfRule>
    <cfRule type="expression" dxfId="74" priority="30" stopIfTrue="1">
      <formula>WEEKDAY(D30)=1</formula>
    </cfRule>
  </conditionalFormatting>
  <conditionalFormatting sqref="D33:AG33">
    <cfRule type="expression" dxfId="73" priority="25" stopIfTrue="1">
      <formula>WEEKDAY(D34)=7</formula>
    </cfRule>
    <cfRule type="expression" dxfId="72" priority="26" stopIfTrue="1">
      <formula>WEEKDAY(D34)=1</formula>
    </cfRule>
  </conditionalFormatting>
  <conditionalFormatting sqref="D41:AG41">
    <cfRule type="expression" dxfId="71" priority="23" stopIfTrue="1">
      <formula>WEEKDAY(D42)=7</formula>
    </cfRule>
    <cfRule type="expression" dxfId="70" priority="24" stopIfTrue="1">
      <formula>WEEKDAY(D42)=1</formula>
    </cfRule>
  </conditionalFormatting>
  <conditionalFormatting sqref="D45:AH45">
    <cfRule type="expression" dxfId="69" priority="21" stopIfTrue="1">
      <formula>WEEKDAY(D46)=7</formula>
    </cfRule>
    <cfRule type="expression" dxfId="68" priority="22" stopIfTrue="1">
      <formula>WEEKDAY(D46)=1</formula>
    </cfRule>
  </conditionalFormatting>
  <conditionalFormatting sqref="D42:AG42">
    <cfRule type="expression" dxfId="67" priority="15" stopIfTrue="1">
      <formula>WEEKDAY(D42)=7</formula>
    </cfRule>
    <cfRule type="expression" dxfId="66" priority="16" stopIfTrue="1">
      <formula>WEEKDAY(D42)=1</formula>
    </cfRule>
  </conditionalFormatting>
  <conditionalFormatting sqref="D53:AF53">
    <cfRule type="expression" dxfId="65" priority="19" stopIfTrue="1">
      <formula>WEEKDAY(D54)=7</formula>
    </cfRule>
    <cfRule type="expression" dxfId="64" priority="20" stopIfTrue="1">
      <formula>WEEKDAY(D54)=1</formula>
    </cfRule>
  </conditionalFormatting>
  <conditionalFormatting sqref="D57:AH57">
    <cfRule type="expression" dxfId="63" priority="17" stopIfTrue="1">
      <formula>WEEKDAY(D58)=7</formula>
    </cfRule>
    <cfRule type="expression" dxfId="62" priority="18" stopIfTrue="1">
      <formula>WEEKDAY(D58)=1</formula>
    </cfRule>
  </conditionalFormatting>
  <conditionalFormatting sqref="D50:AH50">
    <cfRule type="expression" dxfId="61" priority="1" stopIfTrue="1">
      <formula>WEEKDAY(D50)=7</formula>
    </cfRule>
    <cfRule type="expression" dxfId="60" priority="2" stopIfTrue="1">
      <formula>WEEKDAY(D50)=1</formula>
    </cfRule>
  </conditionalFormatting>
  <conditionalFormatting sqref="D38:AH38">
    <cfRule type="expression" dxfId="59" priority="13" stopIfTrue="1">
      <formula>WEEKDAY(D38)=7</formula>
    </cfRule>
    <cfRule type="expression" dxfId="58" priority="14" stopIfTrue="1">
      <formula>WEEKDAY(D38)=1</formula>
    </cfRule>
  </conditionalFormatting>
  <conditionalFormatting sqref="D37:AH37">
    <cfRule type="expression" dxfId="57" priority="11" stopIfTrue="1">
      <formula>WEEKDAY(D38)=7</formula>
    </cfRule>
    <cfRule type="expression" dxfId="56" priority="12" stopIfTrue="1">
      <formula>WEEKDAY(D38)=1</formula>
    </cfRule>
  </conditionalFormatting>
  <conditionalFormatting sqref="D46:AH46">
    <cfRule type="expression" dxfId="55" priority="9" stopIfTrue="1">
      <formula>WEEKDAY(D46)=7</formula>
    </cfRule>
    <cfRule type="expression" dxfId="54" priority="10" stopIfTrue="1">
      <formula>WEEKDAY(D46)=1</formula>
    </cfRule>
  </conditionalFormatting>
  <conditionalFormatting sqref="D54:AF54">
    <cfRule type="expression" dxfId="53" priority="7" stopIfTrue="1">
      <formula>WEEKDAY(D54)=7</formula>
    </cfRule>
    <cfRule type="expression" dxfId="52" priority="8" stopIfTrue="1">
      <formula>WEEKDAY(D54)=1</formula>
    </cfRule>
  </conditionalFormatting>
  <conditionalFormatting sqref="D58:AH58">
    <cfRule type="expression" dxfId="51" priority="5" stopIfTrue="1">
      <formula>WEEKDAY(D58)=7</formula>
    </cfRule>
    <cfRule type="expression" dxfId="50" priority="6" stopIfTrue="1">
      <formula>WEEKDAY(D58)=1</formula>
    </cfRule>
  </conditionalFormatting>
  <conditionalFormatting sqref="D49:AH49">
    <cfRule type="expression" dxfId="49" priority="3" stopIfTrue="1">
      <formula>WEEKDAY(D50)=7</formula>
    </cfRule>
    <cfRule type="expression" dxfId="48" priority="4" stopIfTrue="1">
      <formula>WEEKDAY(D50)=1</formula>
    </cfRule>
  </conditionalFormatting>
  <dataValidations count="2">
    <dataValidation type="list" allowBlank="1" showInputMessage="1" showErrorMessage="1" sqref="AG51:AH51 AG59:AH59">
      <formula1>$AQ$68:$AQ$70</formula1>
    </dataValidation>
    <dataValidation type="list" allowBlank="1" showInputMessage="1" showErrorMessage="1" sqref="D23:AG24 D43:AG44 D27:AH28 D31:AH32 D39:AH40 D47:AH48 D15:AG16 D35:AG36 D51:AF51 D59:AF59 D55:AF56 D19:AH20 D52:AH52 D60:AH60">
      <formula1>$AQ$67:$AQ$70</formula1>
    </dataValidation>
  </dataValidations>
  <pageMargins left="0.7" right="0.7" top="0.75" bottom="0.75" header="0.3" footer="0.3"/>
  <pageSetup paperSize="9" scale="48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AV79"/>
  <sheetViews>
    <sheetView view="pageBreakPreview" zoomScaleNormal="100" zoomScaleSheetLayoutView="100" workbookViewId="0">
      <selection activeCell="R7" sqref="R7"/>
    </sheetView>
  </sheetViews>
  <sheetFormatPr defaultRowHeight="18.75"/>
  <cols>
    <col min="1" max="1" width="2.625" style="3" customWidth="1"/>
    <col min="2" max="2" width="7.375" style="4" customWidth="1"/>
    <col min="3" max="3" width="10.125" customWidth="1"/>
    <col min="4" max="34" width="4.375" customWidth="1"/>
    <col min="35" max="36" width="4.625" customWidth="1"/>
    <col min="37" max="37" width="2.625" customWidth="1"/>
    <col min="38" max="38" width="11" bestFit="1" customWidth="1"/>
    <col min="39" max="40" width="10.25" bestFit="1" customWidth="1"/>
    <col min="41" max="61" width="4.625" customWidth="1"/>
  </cols>
  <sheetData>
    <row r="3" spans="1:39" ht="19.5" thickBot="1">
      <c r="Z3" s="7"/>
      <c r="AJ3" s="49" t="s">
        <v>48</v>
      </c>
    </row>
    <row r="4" spans="1:39" s="7" customFormat="1" ht="17.25">
      <c r="A4" s="6"/>
      <c r="AG4" s="8"/>
      <c r="AH4" s="8"/>
    </row>
    <row r="5" spans="1:39" s="7" customFormat="1" ht="25.5">
      <c r="B5" s="10"/>
      <c r="C5" s="1"/>
      <c r="H5"/>
      <c r="I5" s="54" t="s">
        <v>26</v>
      </c>
      <c r="J5" s="55"/>
      <c r="K5" s="55"/>
      <c r="L5" s="55"/>
      <c r="M5" s="55"/>
      <c r="N5" s="55"/>
      <c r="O5" s="104" t="s">
        <v>1</v>
      </c>
      <c r="P5" s="104"/>
      <c r="Q5" s="55"/>
      <c r="R5" s="105" t="s">
        <v>18</v>
      </c>
      <c r="S5" s="105"/>
      <c r="T5" s="55"/>
      <c r="U5" s="105" t="s">
        <v>47</v>
      </c>
      <c r="V5" s="105"/>
      <c r="W5" s="55"/>
      <c r="X5" s="54" t="s">
        <v>27</v>
      </c>
      <c r="Y5" s="55"/>
      <c r="AA5" s="68" t="s">
        <v>56</v>
      </c>
      <c r="AB5" s="19"/>
      <c r="AC5" s="46"/>
      <c r="AD5" s="46"/>
      <c r="AE5" s="46"/>
      <c r="AF5" s="46"/>
      <c r="AG5" s="46"/>
      <c r="AH5" s="46"/>
    </row>
    <row r="6" spans="1:39" s="7" customFormat="1" ht="24.95" customHeight="1">
      <c r="B6" s="10"/>
      <c r="AA6" s="7" t="s">
        <v>57</v>
      </c>
    </row>
    <row r="7" spans="1:39" s="7" customFormat="1" ht="24.95" customHeight="1">
      <c r="B7" s="10"/>
      <c r="C7" s="1"/>
      <c r="H7" s="5"/>
      <c r="I7" s="5"/>
      <c r="K7" s="5"/>
      <c r="L7" s="5"/>
      <c r="N7" s="51"/>
      <c r="O7" s="51"/>
      <c r="Q7" s="1"/>
      <c r="X7" s="6" t="s">
        <v>32</v>
      </c>
      <c r="AA7" s="19"/>
      <c r="AB7" s="19"/>
      <c r="AC7" s="46">
        <v>4</v>
      </c>
      <c r="AD7" s="46" t="s">
        <v>31</v>
      </c>
      <c r="AE7" s="46">
        <v>3</v>
      </c>
      <c r="AF7" s="46" t="s">
        <v>30</v>
      </c>
      <c r="AG7" s="46">
        <v>15</v>
      </c>
      <c r="AH7" s="46" t="s">
        <v>0</v>
      </c>
    </row>
    <row r="8" spans="1:39" s="7" customFormat="1" ht="9.9499999999999993" customHeight="1"/>
    <row r="9" spans="1:39" s="7" customFormat="1" ht="24.95" customHeight="1">
      <c r="B9" s="10"/>
      <c r="C9" s="6" t="s">
        <v>2</v>
      </c>
      <c r="D9" s="6" t="s">
        <v>44</v>
      </c>
      <c r="X9" s="11" t="s">
        <v>28</v>
      </c>
      <c r="Y9" s="6"/>
      <c r="Z9" s="6"/>
      <c r="AA9" s="6"/>
      <c r="AB9" s="6" t="s">
        <v>29</v>
      </c>
      <c r="AC9" s="11"/>
      <c r="AD9" s="6"/>
      <c r="AE9" s="6"/>
      <c r="AF9" s="6"/>
      <c r="AG9" s="6"/>
      <c r="AH9" s="6"/>
      <c r="AI9" s="6"/>
    </row>
    <row r="10" spans="1:39" s="7" customFormat="1" ht="24.95" customHeight="1">
      <c r="B10" s="10"/>
      <c r="C10" s="6" t="s">
        <v>13</v>
      </c>
      <c r="D10" s="46">
        <v>3</v>
      </c>
      <c r="E10" s="46" t="s">
        <v>31</v>
      </c>
      <c r="F10" s="46">
        <v>10</v>
      </c>
      <c r="G10" s="46" t="s">
        <v>30</v>
      </c>
      <c r="H10" s="46">
        <v>1</v>
      </c>
      <c r="I10" s="46" t="s">
        <v>0</v>
      </c>
      <c r="J10" s="46" t="s">
        <v>43</v>
      </c>
      <c r="K10" s="46">
        <v>4</v>
      </c>
      <c r="L10" s="46" t="s">
        <v>31</v>
      </c>
      <c r="M10" s="46">
        <v>3</v>
      </c>
      <c r="N10" s="46" t="s">
        <v>30</v>
      </c>
      <c r="O10" s="46">
        <v>15</v>
      </c>
      <c r="P10" s="46" t="s">
        <v>0</v>
      </c>
      <c r="X10" s="6" t="s">
        <v>14</v>
      </c>
      <c r="Y10" s="6"/>
      <c r="Z10" s="6"/>
      <c r="AA10" s="6"/>
      <c r="AB10" s="6" t="s">
        <v>33</v>
      </c>
      <c r="AC10" s="6"/>
      <c r="AD10" s="6"/>
      <c r="AE10" s="6"/>
      <c r="AF10" s="6"/>
      <c r="AG10" s="6"/>
      <c r="AH10" s="6"/>
      <c r="AI10" s="6"/>
    </row>
    <row r="11" spans="1:39" s="7" customFormat="1" ht="18" customHeight="1">
      <c r="A11" s="12"/>
      <c r="B11" s="10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4"/>
      <c r="U11" s="14"/>
      <c r="AB11" s="15"/>
    </row>
    <row r="12" spans="1:39" s="7" customFormat="1" ht="21.95" customHeight="1" thickBot="1">
      <c r="B12" s="50" t="s">
        <v>19</v>
      </c>
      <c r="C12" s="2" t="s">
        <v>52</v>
      </c>
      <c r="AF12" s="106">
        <v>2021</v>
      </c>
      <c r="AG12" s="106"/>
      <c r="AH12" s="13" t="s">
        <v>23</v>
      </c>
    </row>
    <row r="13" spans="1:39" s="19" customFormat="1" ht="21.95" customHeight="1">
      <c r="A13" s="100"/>
      <c r="B13" s="84">
        <v>4</v>
      </c>
      <c r="C13" s="16" t="s">
        <v>21</v>
      </c>
      <c r="D13" s="17">
        <v>1</v>
      </c>
      <c r="E13" s="18">
        <v>2</v>
      </c>
      <c r="F13" s="18">
        <v>3</v>
      </c>
      <c r="G13" s="18">
        <v>4</v>
      </c>
      <c r="H13" s="18">
        <v>5</v>
      </c>
      <c r="I13" s="18">
        <v>6</v>
      </c>
      <c r="J13" s="18">
        <v>7</v>
      </c>
      <c r="K13" s="18">
        <v>8</v>
      </c>
      <c r="L13" s="18">
        <v>9</v>
      </c>
      <c r="M13" s="18">
        <v>10</v>
      </c>
      <c r="N13" s="18">
        <v>11</v>
      </c>
      <c r="O13" s="18">
        <v>12</v>
      </c>
      <c r="P13" s="18">
        <v>13</v>
      </c>
      <c r="Q13" s="18">
        <v>14</v>
      </c>
      <c r="R13" s="18">
        <v>15</v>
      </c>
      <c r="S13" s="18">
        <v>16</v>
      </c>
      <c r="T13" s="18">
        <v>17</v>
      </c>
      <c r="U13" s="18">
        <v>18</v>
      </c>
      <c r="V13" s="18">
        <v>19</v>
      </c>
      <c r="W13" s="18">
        <v>20</v>
      </c>
      <c r="X13" s="18">
        <v>21</v>
      </c>
      <c r="Y13" s="18">
        <v>22</v>
      </c>
      <c r="Z13" s="18">
        <v>23</v>
      </c>
      <c r="AA13" s="18">
        <v>24</v>
      </c>
      <c r="AB13" s="18">
        <v>25</v>
      </c>
      <c r="AC13" s="18">
        <v>26</v>
      </c>
      <c r="AD13" s="18">
        <v>27</v>
      </c>
      <c r="AE13" s="18">
        <v>28</v>
      </c>
      <c r="AF13" s="18">
        <v>29</v>
      </c>
      <c r="AG13" s="18">
        <v>30</v>
      </c>
      <c r="AH13" s="101"/>
      <c r="AI13" s="87" t="s">
        <v>24</v>
      </c>
      <c r="AJ13" s="89" t="s">
        <v>25</v>
      </c>
    </row>
    <row r="14" spans="1:39" s="23" customFormat="1" ht="21.95" customHeight="1">
      <c r="A14" s="100"/>
      <c r="B14" s="85"/>
      <c r="C14" s="20" t="s">
        <v>22</v>
      </c>
      <c r="D14" s="21">
        <f t="shared" ref="D14:AG14" si="0">DATE($AF$12,$B13,D13)</f>
        <v>44287</v>
      </c>
      <c r="E14" s="22">
        <f t="shared" si="0"/>
        <v>44288</v>
      </c>
      <c r="F14" s="22">
        <f t="shared" si="0"/>
        <v>44289</v>
      </c>
      <c r="G14" s="22">
        <f t="shared" si="0"/>
        <v>44290</v>
      </c>
      <c r="H14" s="22">
        <f t="shared" si="0"/>
        <v>44291</v>
      </c>
      <c r="I14" s="22">
        <f t="shared" si="0"/>
        <v>44292</v>
      </c>
      <c r="J14" s="22">
        <f t="shared" si="0"/>
        <v>44293</v>
      </c>
      <c r="K14" s="22">
        <f t="shared" si="0"/>
        <v>44294</v>
      </c>
      <c r="L14" s="22">
        <f t="shared" si="0"/>
        <v>44295</v>
      </c>
      <c r="M14" s="22">
        <f t="shared" si="0"/>
        <v>44296</v>
      </c>
      <c r="N14" s="22">
        <f t="shared" si="0"/>
        <v>44297</v>
      </c>
      <c r="O14" s="22">
        <f t="shared" si="0"/>
        <v>44298</v>
      </c>
      <c r="P14" s="22">
        <f t="shared" si="0"/>
        <v>44299</v>
      </c>
      <c r="Q14" s="22">
        <f t="shared" si="0"/>
        <v>44300</v>
      </c>
      <c r="R14" s="22">
        <f t="shared" si="0"/>
        <v>44301</v>
      </c>
      <c r="S14" s="22">
        <f t="shared" si="0"/>
        <v>44302</v>
      </c>
      <c r="T14" s="22">
        <f t="shared" si="0"/>
        <v>44303</v>
      </c>
      <c r="U14" s="22">
        <f t="shared" si="0"/>
        <v>44304</v>
      </c>
      <c r="V14" s="22">
        <f t="shared" si="0"/>
        <v>44305</v>
      </c>
      <c r="W14" s="22">
        <f t="shared" si="0"/>
        <v>44306</v>
      </c>
      <c r="X14" s="22">
        <f t="shared" si="0"/>
        <v>44307</v>
      </c>
      <c r="Y14" s="22">
        <f t="shared" si="0"/>
        <v>44308</v>
      </c>
      <c r="Z14" s="22">
        <f t="shared" si="0"/>
        <v>44309</v>
      </c>
      <c r="AA14" s="22">
        <f t="shared" si="0"/>
        <v>44310</v>
      </c>
      <c r="AB14" s="22">
        <f t="shared" si="0"/>
        <v>44311</v>
      </c>
      <c r="AC14" s="22">
        <f t="shared" si="0"/>
        <v>44312</v>
      </c>
      <c r="AD14" s="22">
        <f t="shared" si="0"/>
        <v>44313</v>
      </c>
      <c r="AE14" s="22">
        <f t="shared" si="0"/>
        <v>44314</v>
      </c>
      <c r="AF14" s="22">
        <f t="shared" si="0"/>
        <v>44315</v>
      </c>
      <c r="AG14" s="22">
        <f t="shared" si="0"/>
        <v>44316</v>
      </c>
      <c r="AH14" s="102"/>
      <c r="AI14" s="88"/>
      <c r="AJ14" s="90"/>
      <c r="AL14" s="19"/>
      <c r="AM14" s="19"/>
    </row>
    <row r="15" spans="1:39" s="19" customFormat="1" ht="21.95" customHeight="1">
      <c r="A15" s="100"/>
      <c r="B15" s="85"/>
      <c r="C15" s="24" t="s">
        <v>53</v>
      </c>
      <c r="D15" s="25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102"/>
      <c r="AI15" s="34" t="str">
        <f>IF((COUNTIF(D15:AH15,$AQ$68)=0),"",(COUNTIF(D15:AH15,$AQ$68)))</f>
        <v/>
      </c>
      <c r="AJ15" s="35" t="str">
        <f>IF((COUNTIF(D15:AH15,$AQ$68)+COUNTIF(D15:AH15,$AQ$69)=0),"",(COUNTIF(D15:AH15,$AQ$68)+COUNTIF(D15:AH15,$AQ$69)))</f>
        <v/>
      </c>
    </row>
    <row r="16" spans="1:39" s="19" customFormat="1" ht="21.95" customHeight="1" thickBot="1">
      <c r="A16" s="100"/>
      <c r="B16" s="86"/>
      <c r="C16" s="56" t="s">
        <v>49</v>
      </c>
      <c r="D16" s="57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103"/>
      <c r="AI16" s="63" t="str">
        <f>IF((COUNTIF(D16:AH16,$AQ$68)=0),"",(COUNTIF(D16:AH16,$AQ$68)))</f>
        <v/>
      </c>
      <c r="AJ16" s="64" t="str">
        <f>IF((COUNTIF(D16:AH16,$AQ$68)+COUNTIF(D16:AH16,$AQ$69)=0),"",(COUNTIF(D16:AH16,$AQ$68)+COUNTIF(D16:AH16,$AQ$69)))</f>
        <v/>
      </c>
    </row>
    <row r="17" spans="1:48" s="28" customFormat="1" ht="21.95" customHeight="1">
      <c r="A17" s="100"/>
      <c r="B17" s="84">
        <v>5</v>
      </c>
      <c r="C17" s="16" t="s">
        <v>21</v>
      </c>
      <c r="D17" s="17">
        <v>1</v>
      </c>
      <c r="E17" s="18">
        <v>2</v>
      </c>
      <c r="F17" s="18">
        <v>3</v>
      </c>
      <c r="G17" s="18">
        <v>4</v>
      </c>
      <c r="H17" s="18">
        <v>5</v>
      </c>
      <c r="I17" s="18">
        <v>6</v>
      </c>
      <c r="J17" s="18">
        <v>7</v>
      </c>
      <c r="K17" s="18">
        <v>8</v>
      </c>
      <c r="L17" s="18">
        <v>9</v>
      </c>
      <c r="M17" s="18">
        <v>10</v>
      </c>
      <c r="N17" s="18">
        <v>11</v>
      </c>
      <c r="O17" s="18">
        <v>12</v>
      </c>
      <c r="P17" s="18">
        <v>13</v>
      </c>
      <c r="Q17" s="18">
        <v>14</v>
      </c>
      <c r="R17" s="18">
        <v>15</v>
      </c>
      <c r="S17" s="18">
        <v>16</v>
      </c>
      <c r="T17" s="18">
        <v>17</v>
      </c>
      <c r="U17" s="18">
        <v>18</v>
      </c>
      <c r="V17" s="18">
        <v>19</v>
      </c>
      <c r="W17" s="18">
        <v>20</v>
      </c>
      <c r="X17" s="18">
        <v>21</v>
      </c>
      <c r="Y17" s="18">
        <v>22</v>
      </c>
      <c r="Z17" s="18">
        <v>23</v>
      </c>
      <c r="AA17" s="18">
        <v>24</v>
      </c>
      <c r="AB17" s="18">
        <v>25</v>
      </c>
      <c r="AC17" s="18">
        <v>26</v>
      </c>
      <c r="AD17" s="18">
        <v>27</v>
      </c>
      <c r="AE17" s="18">
        <v>28</v>
      </c>
      <c r="AF17" s="18">
        <v>29</v>
      </c>
      <c r="AG17" s="18">
        <v>30</v>
      </c>
      <c r="AH17" s="27">
        <v>31</v>
      </c>
      <c r="AI17" s="87" t="s">
        <v>24</v>
      </c>
      <c r="AJ17" s="89" t="s">
        <v>25</v>
      </c>
      <c r="AL17" s="19"/>
      <c r="AM17" s="19"/>
    </row>
    <row r="18" spans="1:48" s="30" customFormat="1" ht="21.95" customHeight="1">
      <c r="A18" s="100"/>
      <c r="B18" s="85"/>
      <c r="C18" s="20" t="s">
        <v>22</v>
      </c>
      <c r="D18" s="21">
        <f t="shared" ref="D18:AH18" si="1">DATE($AF$12,$B17,D17)</f>
        <v>44317</v>
      </c>
      <c r="E18" s="22">
        <f t="shared" si="1"/>
        <v>44318</v>
      </c>
      <c r="F18" s="22">
        <f t="shared" si="1"/>
        <v>44319</v>
      </c>
      <c r="G18" s="22">
        <f t="shared" si="1"/>
        <v>44320</v>
      </c>
      <c r="H18" s="22">
        <f t="shared" si="1"/>
        <v>44321</v>
      </c>
      <c r="I18" s="22">
        <f t="shared" si="1"/>
        <v>44322</v>
      </c>
      <c r="J18" s="22">
        <f t="shared" si="1"/>
        <v>44323</v>
      </c>
      <c r="K18" s="22">
        <f t="shared" si="1"/>
        <v>44324</v>
      </c>
      <c r="L18" s="22">
        <f t="shared" si="1"/>
        <v>44325</v>
      </c>
      <c r="M18" s="22">
        <f t="shared" si="1"/>
        <v>44326</v>
      </c>
      <c r="N18" s="22">
        <f t="shared" si="1"/>
        <v>44327</v>
      </c>
      <c r="O18" s="22">
        <f t="shared" si="1"/>
        <v>44328</v>
      </c>
      <c r="P18" s="22">
        <f t="shared" si="1"/>
        <v>44329</v>
      </c>
      <c r="Q18" s="22">
        <f t="shared" si="1"/>
        <v>44330</v>
      </c>
      <c r="R18" s="22">
        <f t="shared" si="1"/>
        <v>44331</v>
      </c>
      <c r="S18" s="22">
        <f t="shared" si="1"/>
        <v>44332</v>
      </c>
      <c r="T18" s="22">
        <f t="shared" si="1"/>
        <v>44333</v>
      </c>
      <c r="U18" s="22">
        <f t="shared" si="1"/>
        <v>44334</v>
      </c>
      <c r="V18" s="22">
        <f t="shared" si="1"/>
        <v>44335</v>
      </c>
      <c r="W18" s="22">
        <f t="shared" si="1"/>
        <v>44336</v>
      </c>
      <c r="X18" s="22">
        <f t="shared" si="1"/>
        <v>44337</v>
      </c>
      <c r="Y18" s="22">
        <f t="shared" si="1"/>
        <v>44338</v>
      </c>
      <c r="Z18" s="22">
        <f t="shared" si="1"/>
        <v>44339</v>
      </c>
      <c r="AA18" s="22">
        <f t="shared" si="1"/>
        <v>44340</v>
      </c>
      <c r="AB18" s="22">
        <f t="shared" si="1"/>
        <v>44341</v>
      </c>
      <c r="AC18" s="22">
        <f t="shared" si="1"/>
        <v>44342</v>
      </c>
      <c r="AD18" s="22">
        <f t="shared" si="1"/>
        <v>44343</v>
      </c>
      <c r="AE18" s="22">
        <f t="shared" si="1"/>
        <v>44344</v>
      </c>
      <c r="AF18" s="22">
        <f t="shared" si="1"/>
        <v>44345</v>
      </c>
      <c r="AG18" s="22">
        <f t="shared" si="1"/>
        <v>44346</v>
      </c>
      <c r="AH18" s="29">
        <f t="shared" si="1"/>
        <v>44347</v>
      </c>
      <c r="AI18" s="88"/>
      <c r="AJ18" s="90"/>
    </row>
    <row r="19" spans="1:48" s="19" customFormat="1" ht="21.95" customHeight="1">
      <c r="A19" s="100"/>
      <c r="B19" s="85"/>
      <c r="C19" s="24" t="s">
        <v>53</v>
      </c>
      <c r="D19" s="25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31"/>
      <c r="AI19" s="34" t="str">
        <f>IF((COUNTIF(D19:AH19,$AQ$68)=0),"",(COUNTIF(D19:AH19,$AQ$68)))</f>
        <v/>
      </c>
      <c r="AJ19" s="35" t="str">
        <f>IF((COUNTIF(D19:AH19,$AQ$68)+COUNTIF(D19:AH19,$AQ$69)=0),"",(COUNTIF(D19:AH19,$AQ$68)+COUNTIF(D19:AH19,$AQ$69)))</f>
        <v/>
      </c>
    </row>
    <row r="20" spans="1:48" s="19" customFormat="1" ht="21.95" customHeight="1" thickBot="1">
      <c r="A20" s="100"/>
      <c r="B20" s="86"/>
      <c r="C20" s="56" t="s">
        <v>49</v>
      </c>
      <c r="D20" s="57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38"/>
      <c r="AI20" s="63" t="str">
        <f>IF((COUNTIF(D20:AH20,$AQ$68)=0),"",(COUNTIF(D20:AH20,$AQ$68)))</f>
        <v/>
      </c>
      <c r="AJ20" s="64" t="str">
        <f>IF((COUNTIF(D20:AH20,$AQ$68)+COUNTIF(D20:AH20,$AQ$69)=0),"",(COUNTIF(D20:AH20,$AQ$68)+COUNTIF(D20:AH20,$AQ$69)))</f>
        <v/>
      </c>
    </row>
    <row r="21" spans="1:48" s="32" customFormat="1" ht="21.95" customHeight="1">
      <c r="A21" s="100"/>
      <c r="B21" s="84">
        <v>6</v>
      </c>
      <c r="C21" s="16" t="s">
        <v>21</v>
      </c>
      <c r="D21" s="17">
        <v>1</v>
      </c>
      <c r="E21" s="18">
        <v>2</v>
      </c>
      <c r="F21" s="18">
        <v>3</v>
      </c>
      <c r="G21" s="18">
        <v>4</v>
      </c>
      <c r="H21" s="18">
        <v>5</v>
      </c>
      <c r="I21" s="18">
        <v>6</v>
      </c>
      <c r="J21" s="18">
        <v>7</v>
      </c>
      <c r="K21" s="18">
        <v>8</v>
      </c>
      <c r="L21" s="18">
        <v>9</v>
      </c>
      <c r="M21" s="18">
        <v>10</v>
      </c>
      <c r="N21" s="18">
        <v>11</v>
      </c>
      <c r="O21" s="18">
        <v>12</v>
      </c>
      <c r="P21" s="18">
        <v>13</v>
      </c>
      <c r="Q21" s="18">
        <v>14</v>
      </c>
      <c r="R21" s="18">
        <v>15</v>
      </c>
      <c r="S21" s="18">
        <v>16</v>
      </c>
      <c r="T21" s="18">
        <v>17</v>
      </c>
      <c r="U21" s="18">
        <v>18</v>
      </c>
      <c r="V21" s="18">
        <v>19</v>
      </c>
      <c r="W21" s="18">
        <v>20</v>
      </c>
      <c r="X21" s="18">
        <v>21</v>
      </c>
      <c r="Y21" s="18">
        <v>22</v>
      </c>
      <c r="Z21" s="18">
        <v>23</v>
      </c>
      <c r="AA21" s="18">
        <v>24</v>
      </c>
      <c r="AB21" s="18">
        <v>25</v>
      </c>
      <c r="AC21" s="18">
        <v>26</v>
      </c>
      <c r="AD21" s="18">
        <v>27</v>
      </c>
      <c r="AE21" s="18">
        <v>28</v>
      </c>
      <c r="AF21" s="18">
        <v>29</v>
      </c>
      <c r="AG21" s="18">
        <v>30</v>
      </c>
      <c r="AH21" s="101"/>
      <c r="AI21" s="87" t="s">
        <v>55</v>
      </c>
      <c r="AJ21" s="89" t="s">
        <v>25</v>
      </c>
    </row>
    <row r="22" spans="1:48" s="23" customFormat="1" ht="21.95" customHeight="1">
      <c r="A22" s="100"/>
      <c r="B22" s="85"/>
      <c r="C22" s="20" t="s">
        <v>22</v>
      </c>
      <c r="D22" s="21">
        <f t="shared" ref="D22:AG22" si="2">DATE($AF$12,$B21,D21)</f>
        <v>44348</v>
      </c>
      <c r="E22" s="22">
        <f t="shared" si="2"/>
        <v>44349</v>
      </c>
      <c r="F22" s="22">
        <f t="shared" si="2"/>
        <v>44350</v>
      </c>
      <c r="G22" s="22">
        <f t="shared" si="2"/>
        <v>44351</v>
      </c>
      <c r="H22" s="22">
        <f t="shared" si="2"/>
        <v>44352</v>
      </c>
      <c r="I22" s="22">
        <f t="shared" si="2"/>
        <v>44353</v>
      </c>
      <c r="J22" s="22">
        <f t="shared" si="2"/>
        <v>44354</v>
      </c>
      <c r="K22" s="22">
        <f t="shared" si="2"/>
        <v>44355</v>
      </c>
      <c r="L22" s="22">
        <f t="shared" si="2"/>
        <v>44356</v>
      </c>
      <c r="M22" s="22">
        <f t="shared" si="2"/>
        <v>44357</v>
      </c>
      <c r="N22" s="22">
        <f t="shared" si="2"/>
        <v>44358</v>
      </c>
      <c r="O22" s="22">
        <f t="shared" si="2"/>
        <v>44359</v>
      </c>
      <c r="P22" s="22">
        <f t="shared" si="2"/>
        <v>44360</v>
      </c>
      <c r="Q22" s="22">
        <f t="shared" si="2"/>
        <v>44361</v>
      </c>
      <c r="R22" s="22">
        <f t="shared" si="2"/>
        <v>44362</v>
      </c>
      <c r="S22" s="22">
        <f t="shared" si="2"/>
        <v>44363</v>
      </c>
      <c r="T22" s="22">
        <f t="shared" si="2"/>
        <v>44364</v>
      </c>
      <c r="U22" s="22">
        <f t="shared" si="2"/>
        <v>44365</v>
      </c>
      <c r="V22" s="22">
        <f t="shared" si="2"/>
        <v>44366</v>
      </c>
      <c r="W22" s="22">
        <f t="shared" si="2"/>
        <v>44367</v>
      </c>
      <c r="X22" s="22">
        <f t="shared" si="2"/>
        <v>44368</v>
      </c>
      <c r="Y22" s="22">
        <f t="shared" si="2"/>
        <v>44369</v>
      </c>
      <c r="Z22" s="22">
        <f t="shared" si="2"/>
        <v>44370</v>
      </c>
      <c r="AA22" s="22">
        <f t="shared" si="2"/>
        <v>44371</v>
      </c>
      <c r="AB22" s="22">
        <f t="shared" si="2"/>
        <v>44372</v>
      </c>
      <c r="AC22" s="22">
        <f t="shared" si="2"/>
        <v>44373</v>
      </c>
      <c r="AD22" s="22">
        <f t="shared" si="2"/>
        <v>44374</v>
      </c>
      <c r="AE22" s="22">
        <f t="shared" si="2"/>
        <v>44375</v>
      </c>
      <c r="AF22" s="22">
        <f t="shared" si="2"/>
        <v>44376</v>
      </c>
      <c r="AG22" s="22">
        <f t="shared" si="2"/>
        <v>44377</v>
      </c>
      <c r="AH22" s="102"/>
      <c r="AI22" s="88"/>
      <c r="AJ22" s="90"/>
    </row>
    <row r="23" spans="1:48" s="19" customFormat="1" ht="21.95" customHeight="1">
      <c r="A23" s="100"/>
      <c r="B23" s="85"/>
      <c r="C23" s="24" t="s">
        <v>53</v>
      </c>
      <c r="D23" s="25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102"/>
      <c r="AI23" s="34" t="str">
        <f>IF((COUNTIF(D23:AH23,$AQ$68)=0),"",(COUNTIF(D23:AH23,$AQ$68)))</f>
        <v/>
      </c>
      <c r="AJ23" s="35" t="str">
        <f>IF((COUNTIF(D23:AH23,$AQ$68)+COUNTIF(D23:AH23,$AQ$69)=0),"",(COUNTIF(D23:AH23,$AQ$68)+COUNTIF(D23:AH23,$AQ$69)))</f>
        <v/>
      </c>
      <c r="AV23" s="33"/>
    </row>
    <row r="24" spans="1:48" s="19" customFormat="1" ht="21.95" customHeight="1" thickBot="1">
      <c r="A24" s="100"/>
      <c r="B24" s="86"/>
      <c r="C24" s="56" t="s">
        <v>49</v>
      </c>
      <c r="D24" s="57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103"/>
      <c r="AI24" s="63" t="str">
        <f>IF((COUNTIF(D24:AH24,$AQ$68)=0),"",(COUNTIF(D24:AH24,$AQ$68)))</f>
        <v/>
      </c>
      <c r="AJ24" s="64" t="str">
        <f>IF((COUNTIF(D24:AH24,$AQ$68)+COUNTIF(D24:AH24,$AQ$69)=0),"",(COUNTIF(D24:AH24,$AQ$68)+COUNTIF(D24:AH24,$AQ$69)))</f>
        <v/>
      </c>
    </row>
    <row r="25" spans="1:48" s="32" customFormat="1" ht="21.95" customHeight="1">
      <c r="A25" s="100"/>
      <c r="B25" s="84">
        <v>7</v>
      </c>
      <c r="C25" s="16" t="s">
        <v>21</v>
      </c>
      <c r="D25" s="17">
        <v>1</v>
      </c>
      <c r="E25" s="18">
        <v>2</v>
      </c>
      <c r="F25" s="18">
        <v>3</v>
      </c>
      <c r="G25" s="18">
        <v>4</v>
      </c>
      <c r="H25" s="18">
        <v>5</v>
      </c>
      <c r="I25" s="18">
        <v>6</v>
      </c>
      <c r="J25" s="18">
        <v>7</v>
      </c>
      <c r="K25" s="18">
        <v>8</v>
      </c>
      <c r="L25" s="18">
        <v>9</v>
      </c>
      <c r="M25" s="18">
        <v>10</v>
      </c>
      <c r="N25" s="18">
        <v>11</v>
      </c>
      <c r="O25" s="18">
        <v>12</v>
      </c>
      <c r="P25" s="18">
        <v>13</v>
      </c>
      <c r="Q25" s="18">
        <v>14</v>
      </c>
      <c r="R25" s="18">
        <v>15</v>
      </c>
      <c r="S25" s="18">
        <v>16</v>
      </c>
      <c r="T25" s="18">
        <v>17</v>
      </c>
      <c r="U25" s="18">
        <v>18</v>
      </c>
      <c r="V25" s="18">
        <v>19</v>
      </c>
      <c r="W25" s="18">
        <v>20</v>
      </c>
      <c r="X25" s="18">
        <v>21</v>
      </c>
      <c r="Y25" s="18">
        <v>22</v>
      </c>
      <c r="Z25" s="18">
        <v>23</v>
      </c>
      <c r="AA25" s="18">
        <v>24</v>
      </c>
      <c r="AB25" s="18">
        <v>25</v>
      </c>
      <c r="AC25" s="18">
        <v>26</v>
      </c>
      <c r="AD25" s="18">
        <v>27</v>
      </c>
      <c r="AE25" s="18">
        <v>28</v>
      </c>
      <c r="AF25" s="18">
        <v>29</v>
      </c>
      <c r="AG25" s="18">
        <v>30</v>
      </c>
      <c r="AH25" s="27">
        <v>31</v>
      </c>
      <c r="AI25" s="87" t="s">
        <v>55</v>
      </c>
      <c r="AJ25" s="89" t="s">
        <v>25</v>
      </c>
    </row>
    <row r="26" spans="1:48" s="23" customFormat="1" ht="21.95" customHeight="1">
      <c r="A26" s="100"/>
      <c r="B26" s="85"/>
      <c r="C26" s="20" t="s">
        <v>22</v>
      </c>
      <c r="D26" s="21">
        <f t="shared" ref="D26:AH26" si="3">DATE($AF$12,$B25,D25)</f>
        <v>44378</v>
      </c>
      <c r="E26" s="22">
        <f t="shared" si="3"/>
        <v>44379</v>
      </c>
      <c r="F26" s="22">
        <f t="shared" si="3"/>
        <v>44380</v>
      </c>
      <c r="G26" s="22">
        <f t="shared" si="3"/>
        <v>44381</v>
      </c>
      <c r="H26" s="22">
        <f t="shared" si="3"/>
        <v>44382</v>
      </c>
      <c r="I26" s="22">
        <f t="shared" si="3"/>
        <v>44383</v>
      </c>
      <c r="J26" s="22">
        <f t="shared" si="3"/>
        <v>44384</v>
      </c>
      <c r="K26" s="22">
        <f t="shared" si="3"/>
        <v>44385</v>
      </c>
      <c r="L26" s="22">
        <f t="shared" si="3"/>
        <v>44386</v>
      </c>
      <c r="M26" s="22">
        <f t="shared" si="3"/>
        <v>44387</v>
      </c>
      <c r="N26" s="22">
        <f t="shared" si="3"/>
        <v>44388</v>
      </c>
      <c r="O26" s="22">
        <f t="shared" si="3"/>
        <v>44389</v>
      </c>
      <c r="P26" s="22">
        <f t="shared" si="3"/>
        <v>44390</v>
      </c>
      <c r="Q26" s="22">
        <f t="shared" si="3"/>
        <v>44391</v>
      </c>
      <c r="R26" s="22">
        <f t="shared" si="3"/>
        <v>44392</v>
      </c>
      <c r="S26" s="22">
        <f t="shared" si="3"/>
        <v>44393</v>
      </c>
      <c r="T26" s="22">
        <f t="shared" si="3"/>
        <v>44394</v>
      </c>
      <c r="U26" s="22">
        <f t="shared" si="3"/>
        <v>44395</v>
      </c>
      <c r="V26" s="22">
        <f t="shared" si="3"/>
        <v>44396</v>
      </c>
      <c r="W26" s="22">
        <f t="shared" si="3"/>
        <v>44397</v>
      </c>
      <c r="X26" s="22">
        <f t="shared" si="3"/>
        <v>44398</v>
      </c>
      <c r="Y26" s="22">
        <f t="shared" si="3"/>
        <v>44399</v>
      </c>
      <c r="Z26" s="22">
        <f t="shared" si="3"/>
        <v>44400</v>
      </c>
      <c r="AA26" s="22">
        <f t="shared" si="3"/>
        <v>44401</v>
      </c>
      <c r="AB26" s="22">
        <f t="shared" si="3"/>
        <v>44402</v>
      </c>
      <c r="AC26" s="22">
        <f t="shared" si="3"/>
        <v>44403</v>
      </c>
      <c r="AD26" s="22">
        <f t="shared" si="3"/>
        <v>44404</v>
      </c>
      <c r="AE26" s="22">
        <f t="shared" si="3"/>
        <v>44405</v>
      </c>
      <c r="AF26" s="22">
        <f t="shared" si="3"/>
        <v>44406</v>
      </c>
      <c r="AG26" s="22">
        <f t="shared" si="3"/>
        <v>44407</v>
      </c>
      <c r="AH26" s="29">
        <f t="shared" si="3"/>
        <v>44408</v>
      </c>
      <c r="AI26" s="88"/>
      <c r="AJ26" s="90"/>
    </row>
    <row r="27" spans="1:48" s="19" customFormat="1" ht="21.95" customHeight="1">
      <c r="A27" s="100"/>
      <c r="B27" s="85"/>
      <c r="C27" s="24" t="s">
        <v>53</v>
      </c>
      <c r="D27" s="25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31"/>
      <c r="AI27" s="34" t="str">
        <f>IF((COUNTIF(D27:AH27,$AQ$68)=0),"",(COUNTIF(D27:AH27,$AQ$68)))</f>
        <v/>
      </c>
      <c r="AJ27" s="35" t="str">
        <f>IF((COUNTIF(D27:AH27,$AQ$68)+COUNTIF(D27:AH27,$AQ$69)=0),"",(COUNTIF(D27:AH27,$AQ$68)+COUNTIF(D27:AH27,$AQ$69)))</f>
        <v/>
      </c>
    </row>
    <row r="28" spans="1:48" s="19" customFormat="1" ht="21.95" customHeight="1" thickBot="1">
      <c r="A28" s="100"/>
      <c r="B28" s="86"/>
      <c r="C28" s="56" t="s">
        <v>49</v>
      </c>
      <c r="D28" s="57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9"/>
      <c r="AI28" s="63" t="str">
        <f>IF((COUNTIF(D28:AH28,$AQ$68)=0),"",(COUNTIF(D28:AH28,$AQ$68)))</f>
        <v/>
      </c>
      <c r="AJ28" s="64" t="str">
        <f>IF((COUNTIF(D28:AH28,$AQ$68)+COUNTIF(D28:AH28,$AQ$69)=0),"",(COUNTIF(D28:AH28,$AQ$68)+COUNTIF(D28:AH28,$AQ$69)))</f>
        <v/>
      </c>
    </row>
    <row r="29" spans="1:48" s="32" customFormat="1" ht="21.95" customHeight="1">
      <c r="A29" s="100"/>
      <c r="B29" s="84">
        <v>8</v>
      </c>
      <c r="C29" s="16" t="s">
        <v>21</v>
      </c>
      <c r="D29" s="17">
        <v>1</v>
      </c>
      <c r="E29" s="18">
        <v>2</v>
      </c>
      <c r="F29" s="18">
        <v>3</v>
      </c>
      <c r="G29" s="18">
        <v>4</v>
      </c>
      <c r="H29" s="18">
        <v>5</v>
      </c>
      <c r="I29" s="18">
        <v>6</v>
      </c>
      <c r="J29" s="18">
        <v>7</v>
      </c>
      <c r="K29" s="18">
        <v>8</v>
      </c>
      <c r="L29" s="18">
        <v>9</v>
      </c>
      <c r="M29" s="18">
        <v>10</v>
      </c>
      <c r="N29" s="18">
        <v>11</v>
      </c>
      <c r="O29" s="18">
        <v>12</v>
      </c>
      <c r="P29" s="18">
        <v>13</v>
      </c>
      <c r="Q29" s="18">
        <v>14</v>
      </c>
      <c r="R29" s="18">
        <v>15</v>
      </c>
      <c r="S29" s="18">
        <v>16</v>
      </c>
      <c r="T29" s="18">
        <v>17</v>
      </c>
      <c r="U29" s="18">
        <v>18</v>
      </c>
      <c r="V29" s="18">
        <v>19</v>
      </c>
      <c r="W29" s="18">
        <v>20</v>
      </c>
      <c r="X29" s="18">
        <v>21</v>
      </c>
      <c r="Y29" s="18">
        <v>22</v>
      </c>
      <c r="Z29" s="18">
        <v>23</v>
      </c>
      <c r="AA29" s="18">
        <v>24</v>
      </c>
      <c r="AB29" s="18">
        <v>25</v>
      </c>
      <c r="AC29" s="18">
        <v>26</v>
      </c>
      <c r="AD29" s="18">
        <v>27</v>
      </c>
      <c r="AE29" s="18">
        <v>28</v>
      </c>
      <c r="AF29" s="18">
        <v>29</v>
      </c>
      <c r="AG29" s="18">
        <v>30</v>
      </c>
      <c r="AH29" s="27">
        <v>31</v>
      </c>
      <c r="AI29" s="87" t="s">
        <v>55</v>
      </c>
      <c r="AJ29" s="89" t="s">
        <v>25</v>
      </c>
    </row>
    <row r="30" spans="1:48" s="23" customFormat="1" ht="21.95" customHeight="1">
      <c r="A30" s="100"/>
      <c r="B30" s="85"/>
      <c r="C30" s="20" t="s">
        <v>22</v>
      </c>
      <c r="D30" s="21">
        <f t="shared" ref="D30:AH30" si="4">DATE($AF$12,$B29,D29)</f>
        <v>44409</v>
      </c>
      <c r="E30" s="22">
        <f t="shared" si="4"/>
        <v>44410</v>
      </c>
      <c r="F30" s="22">
        <f t="shared" si="4"/>
        <v>44411</v>
      </c>
      <c r="G30" s="22">
        <f t="shared" si="4"/>
        <v>44412</v>
      </c>
      <c r="H30" s="22">
        <f t="shared" si="4"/>
        <v>44413</v>
      </c>
      <c r="I30" s="22">
        <f t="shared" si="4"/>
        <v>44414</v>
      </c>
      <c r="J30" s="22">
        <f t="shared" si="4"/>
        <v>44415</v>
      </c>
      <c r="K30" s="22">
        <f t="shared" si="4"/>
        <v>44416</v>
      </c>
      <c r="L30" s="22">
        <f t="shared" si="4"/>
        <v>44417</v>
      </c>
      <c r="M30" s="22">
        <f t="shared" si="4"/>
        <v>44418</v>
      </c>
      <c r="N30" s="22">
        <f t="shared" si="4"/>
        <v>44419</v>
      </c>
      <c r="O30" s="22">
        <f t="shared" si="4"/>
        <v>44420</v>
      </c>
      <c r="P30" s="22">
        <f t="shared" si="4"/>
        <v>44421</v>
      </c>
      <c r="Q30" s="22">
        <f t="shared" si="4"/>
        <v>44422</v>
      </c>
      <c r="R30" s="22">
        <f t="shared" si="4"/>
        <v>44423</v>
      </c>
      <c r="S30" s="22">
        <f t="shared" si="4"/>
        <v>44424</v>
      </c>
      <c r="T30" s="22">
        <f t="shared" si="4"/>
        <v>44425</v>
      </c>
      <c r="U30" s="22">
        <f t="shared" si="4"/>
        <v>44426</v>
      </c>
      <c r="V30" s="22">
        <f t="shared" si="4"/>
        <v>44427</v>
      </c>
      <c r="W30" s="22">
        <f t="shared" si="4"/>
        <v>44428</v>
      </c>
      <c r="X30" s="22">
        <f t="shared" si="4"/>
        <v>44429</v>
      </c>
      <c r="Y30" s="22">
        <f t="shared" si="4"/>
        <v>44430</v>
      </c>
      <c r="Z30" s="22">
        <f t="shared" si="4"/>
        <v>44431</v>
      </c>
      <c r="AA30" s="22">
        <f t="shared" si="4"/>
        <v>44432</v>
      </c>
      <c r="AB30" s="22">
        <f t="shared" si="4"/>
        <v>44433</v>
      </c>
      <c r="AC30" s="22">
        <f t="shared" si="4"/>
        <v>44434</v>
      </c>
      <c r="AD30" s="22">
        <f t="shared" si="4"/>
        <v>44435</v>
      </c>
      <c r="AE30" s="22">
        <f t="shared" si="4"/>
        <v>44436</v>
      </c>
      <c r="AF30" s="22">
        <f t="shared" si="4"/>
        <v>44437</v>
      </c>
      <c r="AG30" s="22">
        <f t="shared" si="4"/>
        <v>44438</v>
      </c>
      <c r="AH30" s="29">
        <f t="shared" si="4"/>
        <v>44439</v>
      </c>
      <c r="AI30" s="88"/>
      <c r="AJ30" s="90"/>
    </row>
    <row r="31" spans="1:48" s="19" customFormat="1" ht="21.95" customHeight="1">
      <c r="A31" s="100"/>
      <c r="B31" s="85"/>
      <c r="C31" s="24" t="s">
        <v>53</v>
      </c>
      <c r="D31" s="25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31"/>
      <c r="AI31" s="34" t="str">
        <f>IF((COUNTIF(D31:AH31,$AQ$68)=0),"",(COUNTIF(D31:AH31,$AQ$68)))</f>
        <v/>
      </c>
      <c r="AJ31" s="35" t="str">
        <f>IF((COUNTIF(D31:AH31,$AQ$68)+COUNTIF(D31:AH31,$AQ$69)=0),"",(COUNTIF(D31:AH31,$AQ$68)+COUNTIF(D31:AH31,$AQ$69)))</f>
        <v/>
      </c>
    </row>
    <row r="32" spans="1:48" s="19" customFormat="1" ht="21.95" customHeight="1" thickBot="1">
      <c r="A32" s="100"/>
      <c r="B32" s="86"/>
      <c r="C32" s="56" t="s">
        <v>49</v>
      </c>
      <c r="D32" s="57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9"/>
      <c r="AI32" s="63" t="str">
        <f>IF((COUNTIF(D32:AH32,$AQ$68)=0),"",(COUNTIF(D32:AH32,$AQ$68)))</f>
        <v/>
      </c>
      <c r="AJ32" s="64" t="str">
        <f>IF((COUNTIF(D32:AH32,$AQ$68)+COUNTIF(D32:AH32,$AQ$69)=0),"",(COUNTIF(D32:AH32,$AQ$68)+COUNTIF(D32:AH32,$AQ$69)))</f>
        <v/>
      </c>
    </row>
    <row r="33" spans="1:36" s="32" customFormat="1" ht="21.95" customHeight="1">
      <c r="A33" s="100"/>
      <c r="B33" s="84">
        <v>9</v>
      </c>
      <c r="C33" s="16" t="s">
        <v>21</v>
      </c>
      <c r="D33" s="17">
        <v>1</v>
      </c>
      <c r="E33" s="18">
        <v>2</v>
      </c>
      <c r="F33" s="18">
        <v>3</v>
      </c>
      <c r="G33" s="18">
        <v>4</v>
      </c>
      <c r="H33" s="18">
        <v>5</v>
      </c>
      <c r="I33" s="18">
        <v>6</v>
      </c>
      <c r="J33" s="18">
        <v>7</v>
      </c>
      <c r="K33" s="18">
        <v>8</v>
      </c>
      <c r="L33" s="18">
        <v>9</v>
      </c>
      <c r="M33" s="18">
        <v>10</v>
      </c>
      <c r="N33" s="18">
        <v>11</v>
      </c>
      <c r="O33" s="18">
        <v>12</v>
      </c>
      <c r="P33" s="18">
        <v>13</v>
      </c>
      <c r="Q33" s="18">
        <v>14</v>
      </c>
      <c r="R33" s="18">
        <v>15</v>
      </c>
      <c r="S33" s="18">
        <v>16</v>
      </c>
      <c r="T33" s="18">
        <v>17</v>
      </c>
      <c r="U33" s="18">
        <v>18</v>
      </c>
      <c r="V33" s="18">
        <v>19</v>
      </c>
      <c r="W33" s="18">
        <v>20</v>
      </c>
      <c r="X33" s="18">
        <v>21</v>
      </c>
      <c r="Y33" s="18">
        <v>22</v>
      </c>
      <c r="Z33" s="18">
        <v>23</v>
      </c>
      <c r="AA33" s="18">
        <v>24</v>
      </c>
      <c r="AB33" s="18">
        <v>25</v>
      </c>
      <c r="AC33" s="18">
        <v>26</v>
      </c>
      <c r="AD33" s="18">
        <v>27</v>
      </c>
      <c r="AE33" s="18">
        <v>28</v>
      </c>
      <c r="AF33" s="18">
        <v>29</v>
      </c>
      <c r="AG33" s="18">
        <v>30</v>
      </c>
      <c r="AH33" s="101"/>
      <c r="AI33" s="87" t="s">
        <v>55</v>
      </c>
      <c r="AJ33" s="89" t="s">
        <v>25</v>
      </c>
    </row>
    <row r="34" spans="1:36" s="23" customFormat="1" ht="21.95" customHeight="1">
      <c r="A34" s="100"/>
      <c r="B34" s="85"/>
      <c r="C34" s="20" t="s">
        <v>22</v>
      </c>
      <c r="D34" s="21">
        <f t="shared" ref="D34:AG34" si="5">DATE($AF$12,$B33,D33)</f>
        <v>44440</v>
      </c>
      <c r="E34" s="22">
        <f t="shared" si="5"/>
        <v>44441</v>
      </c>
      <c r="F34" s="22">
        <f t="shared" si="5"/>
        <v>44442</v>
      </c>
      <c r="G34" s="22">
        <f t="shared" si="5"/>
        <v>44443</v>
      </c>
      <c r="H34" s="22">
        <f t="shared" si="5"/>
        <v>44444</v>
      </c>
      <c r="I34" s="22">
        <f t="shared" si="5"/>
        <v>44445</v>
      </c>
      <c r="J34" s="22">
        <f t="shared" si="5"/>
        <v>44446</v>
      </c>
      <c r="K34" s="22">
        <f t="shared" si="5"/>
        <v>44447</v>
      </c>
      <c r="L34" s="22">
        <f t="shared" si="5"/>
        <v>44448</v>
      </c>
      <c r="M34" s="22">
        <f t="shared" si="5"/>
        <v>44449</v>
      </c>
      <c r="N34" s="22">
        <f t="shared" si="5"/>
        <v>44450</v>
      </c>
      <c r="O34" s="22">
        <f t="shared" si="5"/>
        <v>44451</v>
      </c>
      <c r="P34" s="22">
        <f t="shared" si="5"/>
        <v>44452</v>
      </c>
      <c r="Q34" s="22">
        <f t="shared" si="5"/>
        <v>44453</v>
      </c>
      <c r="R34" s="22">
        <f t="shared" si="5"/>
        <v>44454</v>
      </c>
      <c r="S34" s="22">
        <f t="shared" si="5"/>
        <v>44455</v>
      </c>
      <c r="T34" s="22">
        <f t="shared" si="5"/>
        <v>44456</v>
      </c>
      <c r="U34" s="22">
        <f t="shared" si="5"/>
        <v>44457</v>
      </c>
      <c r="V34" s="22">
        <f t="shared" si="5"/>
        <v>44458</v>
      </c>
      <c r="W34" s="22">
        <f t="shared" si="5"/>
        <v>44459</v>
      </c>
      <c r="X34" s="22">
        <f t="shared" si="5"/>
        <v>44460</v>
      </c>
      <c r="Y34" s="22">
        <f t="shared" si="5"/>
        <v>44461</v>
      </c>
      <c r="Z34" s="22">
        <f t="shared" si="5"/>
        <v>44462</v>
      </c>
      <c r="AA34" s="22">
        <f t="shared" si="5"/>
        <v>44463</v>
      </c>
      <c r="AB34" s="22">
        <f t="shared" si="5"/>
        <v>44464</v>
      </c>
      <c r="AC34" s="22">
        <f t="shared" si="5"/>
        <v>44465</v>
      </c>
      <c r="AD34" s="22">
        <f t="shared" si="5"/>
        <v>44466</v>
      </c>
      <c r="AE34" s="22">
        <f t="shared" si="5"/>
        <v>44467</v>
      </c>
      <c r="AF34" s="22">
        <f t="shared" si="5"/>
        <v>44468</v>
      </c>
      <c r="AG34" s="22">
        <f t="shared" si="5"/>
        <v>44469</v>
      </c>
      <c r="AH34" s="102"/>
      <c r="AI34" s="88"/>
      <c r="AJ34" s="90"/>
    </row>
    <row r="35" spans="1:36" s="19" customFormat="1" ht="21.95" customHeight="1">
      <c r="A35" s="100"/>
      <c r="B35" s="85"/>
      <c r="C35" s="24" t="s">
        <v>53</v>
      </c>
      <c r="D35" s="25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102"/>
      <c r="AI35" s="34" t="str">
        <f>IF((COUNTIF(D35:AH35,$AQ$68)=0),"",(COUNTIF(D35:AH35,$AQ$68)))</f>
        <v/>
      </c>
      <c r="AJ35" s="35" t="str">
        <f>IF((COUNTIF(D35:AH35,$AQ$68)+COUNTIF(D35:AH35,$AQ$69)=0),"",(COUNTIF(D35:AH35,$AQ$68)+COUNTIF(D35:AH35,$AQ$69)))</f>
        <v/>
      </c>
    </row>
    <row r="36" spans="1:36" s="19" customFormat="1" ht="21.95" customHeight="1" thickBot="1">
      <c r="A36" s="100"/>
      <c r="B36" s="86"/>
      <c r="C36" s="56" t="s">
        <v>49</v>
      </c>
      <c r="D36" s="57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103"/>
      <c r="AI36" s="63" t="str">
        <f>IF((COUNTIF(D36:AH36,$AQ$68)=0),"",(COUNTIF(D36:AH36,$AQ$68)))</f>
        <v/>
      </c>
      <c r="AJ36" s="64" t="str">
        <f>IF((COUNTIF(D36:AH36,$AQ$68)+COUNTIF(D36:AH36,$AQ$69)=0),"",(COUNTIF(D36:AH36,$AQ$68)+COUNTIF(D36:AH36,$AQ$69)))</f>
        <v/>
      </c>
    </row>
    <row r="37" spans="1:36" s="19" customFormat="1" ht="21.95" customHeight="1">
      <c r="A37" s="36"/>
      <c r="B37" s="84">
        <v>10</v>
      </c>
      <c r="C37" s="16" t="s">
        <v>21</v>
      </c>
      <c r="D37" s="17">
        <v>1</v>
      </c>
      <c r="E37" s="18">
        <v>2</v>
      </c>
      <c r="F37" s="18">
        <v>3</v>
      </c>
      <c r="G37" s="18">
        <v>4</v>
      </c>
      <c r="H37" s="18">
        <v>5</v>
      </c>
      <c r="I37" s="18">
        <v>6</v>
      </c>
      <c r="J37" s="18">
        <v>7</v>
      </c>
      <c r="K37" s="18">
        <v>8</v>
      </c>
      <c r="L37" s="18">
        <v>9</v>
      </c>
      <c r="M37" s="18">
        <v>10</v>
      </c>
      <c r="N37" s="18">
        <v>11</v>
      </c>
      <c r="O37" s="18">
        <v>12</v>
      </c>
      <c r="P37" s="18">
        <v>13</v>
      </c>
      <c r="Q37" s="18">
        <v>14</v>
      </c>
      <c r="R37" s="18">
        <v>15</v>
      </c>
      <c r="S37" s="18">
        <v>16</v>
      </c>
      <c r="T37" s="18">
        <v>17</v>
      </c>
      <c r="U37" s="18">
        <v>18</v>
      </c>
      <c r="V37" s="18">
        <v>19</v>
      </c>
      <c r="W37" s="18">
        <v>20</v>
      </c>
      <c r="X37" s="18">
        <v>21</v>
      </c>
      <c r="Y37" s="18">
        <v>22</v>
      </c>
      <c r="Z37" s="18">
        <v>23</v>
      </c>
      <c r="AA37" s="18">
        <v>24</v>
      </c>
      <c r="AB37" s="18">
        <v>25</v>
      </c>
      <c r="AC37" s="18">
        <v>26</v>
      </c>
      <c r="AD37" s="18">
        <v>27</v>
      </c>
      <c r="AE37" s="18">
        <v>28</v>
      </c>
      <c r="AF37" s="18">
        <v>29</v>
      </c>
      <c r="AG37" s="18">
        <v>30</v>
      </c>
      <c r="AH37" s="27">
        <v>31</v>
      </c>
      <c r="AI37" s="87" t="s">
        <v>55</v>
      </c>
      <c r="AJ37" s="89" t="s">
        <v>25</v>
      </c>
    </row>
    <row r="38" spans="1:36" s="19" customFormat="1" ht="21.95" customHeight="1">
      <c r="A38" s="36"/>
      <c r="B38" s="85"/>
      <c r="C38" s="20" t="s">
        <v>22</v>
      </c>
      <c r="D38" s="21">
        <f t="shared" ref="D38:AH38" si="6">DATE($AF$12,$B37,D37)</f>
        <v>44470</v>
      </c>
      <c r="E38" s="22">
        <f t="shared" si="6"/>
        <v>44471</v>
      </c>
      <c r="F38" s="22">
        <f t="shared" si="6"/>
        <v>44472</v>
      </c>
      <c r="G38" s="22">
        <f t="shared" si="6"/>
        <v>44473</v>
      </c>
      <c r="H38" s="22">
        <f t="shared" si="6"/>
        <v>44474</v>
      </c>
      <c r="I38" s="22">
        <f t="shared" si="6"/>
        <v>44475</v>
      </c>
      <c r="J38" s="22">
        <f t="shared" si="6"/>
        <v>44476</v>
      </c>
      <c r="K38" s="22">
        <f t="shared" si="6"/>
        <v>44477</v>
      </c>
      <c r="L38" s="22">
        <f t="shared" si="6"/>
        <v>44478</v>
      </c>
      <c r="M38" s="22">
        <f t="shared" si="6"/>
        <v>44479</v>
      </c>
      <c r="N38" s="22">
        <f t="shared" si="6"/>
        <v>44480</v>
      </c>
      <c r="O38" s="22">
        <f t="shared" si="6"/>
        <v>44481</v>
      </c>
      <c r="P38" s="22">
        <f t="shared" si="6"/>
        <v>44482</v>
      </c>
      <c r="Q38" s="22">
        <f t="shared" si="6"/>
        <v>44483</v>
      </c>
      <c r="R38" s="22">
        <f t="shared" si="6"/>
        <v>44484</v>
      </c>
      <c r="S38" s="22">
        <f t="shared" si="6"/>
        <v>44485</v>
      </c>
      <c r="T38" s="22">
        <f t="shared" si="6"/>
        <v>44486</v>
      </c>
      <c r="U38" s="22">
        <f t="shared" si="6"/>
        <v>44487</v>
      </c>
      <c r="V38" s="22">
        <f t="shared" si="6"/>
        <v>44488</v>
      </c>
      <c r="W38" s="22">
        <f t="shared" si="6"/>
        <v>44489</v>
      </c>
      <c r="X38" s="22">
        <f t="shared" si="6"/>
        <v>44490</v>
      </c>
      <c r="Y38" s="22">
        <f t="shared" si="6"/>
        <v>44491</v>
      </c>
      <c r="Z38" s="22">
        <f t="shared" si="6"/>
        <v>44492</v>
      </c>
      <c r="AA38" s="22">
        <f t="shared" si="6"/>
        <v>44493</v>
      </c>
      <c r="AB38" s="22">
        <f t="shared" si="6"/>
        <v>44494</v>
      </c>
      <c r="AC38" s="22">
        <f t="shared" si="6"/>
        <v>44495</v>
      </c>
      <c r="AD38" s="22">
        <f t="shared" si="6"/>
        <v>44496</v>
      </c>
      <c r="AE38" s="22">
        <f t="shared" si="6"/>
        <v>44497</v>
      </c>
      <c r="AF38" s="22">
        <f t="shared" si="6"/>
        <v>44498</v>
      </c>
      <c r="AG38" s="22">
        <f t="shared" si="6"/>
        <v>44499</v>
      </c>
      <c r="AH38" s="29">
        <f t="shared" si="6"/>
        <v>44500</v>
      </c>
      <c r="AI38" s="88"/>
      <c r="AJ38" s="90"/>
    </row>
    <row r="39" spans="1:36" s="19" customFormat="1" ht="21.95" customHeight="1">
      <c r="A39" s="36"/>
      <c r="B39" s="85"/>
      <c r="C39" s="24" t="s">
        <v>53</v>
      </c>
      <c r="D39" s="25" t="s">
        <v>16</v>
      </c>
      <c r="E39" s="26" t="s">
        <v>16</v>
      </c>
      <c r="F39" s="26" t="s">
        <v>16</v>
      </c>
      <c r="G39" s="26" t="s">
        <v>16</v>
      </c>
      <c r="H39" s="26" t="s">
        <v>16</v>
      </c>
      <c r="I39" s="26" t="s">
        <v>16</v>
      </c>
      <c r="J39" s="26" t="s">
        <v>16</v>
      </c>
      <c r="K39" s="26" t="s">
        <v>16</v>
      </c>
      <c r="L39" s="26" t="s">
        <v>16</v>
      </c>
      <c r="M39" s="26" t="s">
        <v>16</v>
      </c>
      <c r="N39" s="26" t="s">
        <v>16</v>
      </c>
      <c r="O39" s="26" t="s">
        <v>16</v>
      </c>
      <c r="P39" s="26" t="s">
        <v>16</v>
      </c>
      <c r="Q39" s="26" t="s">
        <v>16</v>
      </c>
      <c r="R39" s="26" t="s">
        <v>16</v>
      </c>
      <c r="S39" s="26" t="s">
        <v>16</v>
      </c>
      <c r="T39" s="26" t="s">
        <v>16</v>
      </c>
      <c r="U39" s="26" t="s">
        <v>16</v>
      </c>
      <c r="V39" s="26" t="s">
        <v>16</v>
      </c>
      <c r="W39" s="26" t="s">
        <v>16</v>
      </c>
      <c r="X39" s="26" t="s">
        <v>16</v>
      </c>
      <c r="Y39" s="26" t="s">
        <v>17</v>
      </c>
      <c r="Z39" s="26" t="s">
        <v>17</v>
      </c>
      <c r="AA39" s="26" t="s">
        <v>17</v>
      </c>
      <c r="AB39" s="26" t="s">
        <v>17</v>
      </c>
      <c r="AC39" s="26" t="s">
        <v>17</v>
      </c>
      <c r="AD39" s="26" t="s">
        <v>15</v>
      </c>
      <c r="AE39" s="26" t="s">
        <v>15</v>
      </c>
      <c r="AF39" s="26" t="s">
        <v>17</v>
      </c>
      <c r="AG39" s="26" t="s">
        <v>17</v>
      </c>
      <c r="AH39" s="37" t="s">
        <v>17</v>
      </c>
      <c r="AI39" s="34">
        <f>IF((COUNTIF(D39:AH39,$AQ$68)=0),"",(COUNTIF(D39:AH39,$AQ$68)))</f>
        <v>2</v>
      </c>
      <c r="AJ39" s="35">
        <f>IF((COUNTIF(D39:AH39,$AQ$68)+COUNTIF(D39:AH39,$AQ$69)=0),"",(COUNTIF(D39:AH39,$AQ$68)+COUNTIF(D39:AH39,$AQ$69)))</f>
        <v>10</v>
      </c>
    </row>
    <row r="40" spans="1:36" s="19" customFormat="1" ht="21.95" customHeight="1" thickBot="1">
      <c r="A40" s="36"/>
      <c r="B40" s="86"/>
      <c r="C40" s="56" t="s">
        <v>50</v>
      </c>
      <c r="D40" s="57" t="s">
        <v>16</v>
      </c>
      <c r="E40" s="58" t="s">
        <v>16</v>
      </c>
      <c r="F40" s="58" t="s">
        <v>16</v>
      </c>
      <c r="G40" s="58" t="s">
        <v>16</v>
      </c>
      <c r="H40" s="58" t="s">
        <v>16</v>
      </c>
      <c r="I40" s="58" t="s">
        <v>16</v>
      </c>
      <c r="J40" s="58" t="s">
        <v>16</v>
      </c>
      <c r="K40" s="58" t="s">
        <v>16</v>
      </c>
      <c r="L40" s="58" t="s">
        <v>16</v>
      </c>
      <c r="M40" s="58" t="s">
        <v>16</v>
      </c>
      <c r="N40" s="58" t="s">
        <v>16</v>
      </c>
      <c r="O40" s="58" t="s">
        <v>16</v>
      </c>
      <c r="P40" s="58" t="s">
        <v>16</v>
      </c>
      <c r="Q40" s="58" t="s">
        <v>16</v>
      </c>
      <c r="R40" s="58" t="s">
        <v>16</v>
      </c>
      <c r="S40" s="58" t="s">
        <v>16</v>
      </c>
      <c r="T40" s="58" t="s">
        <v>16</v>
      </c>
      <c r="U40" s="58" t="s">
        <v>16</v>
      </c>
      <c r="V40" s="58" t="s">
        <v>16</v>
      </c>
      <c r="W40" s="58" t="s">
        <v>16</v>
      </c>
      <c r="X40" s="58" t="s">
        <v>16</v>
      </c>
      <c r="Y40" s="58" t="s">
        <v>17</v>
      </c>
      <c r="Z40" s="58" t="s">
        <v>17</v>
      </c>
      <c r="AA40" s="58" t="s">
        <v>17</v>
      </c>
      <c r="AB40" s="58" t="s">
        <v>17</v>
      </c>
      <c r="AC40" s="58" t="s">
        <v>17</v>
      </c>
      <c r="AD40" s="58" t="s">
        <v>15</v>
      </c>
      <c r="AE40" s="58" t="s">
        <v>15</v>
      </c>
      <c r="AF40" s="58" t="s">
        <v>17</v>
      </c>
      <c r="AG40" s="58" t="s">
        <v>17</v>
      </c>
      <c r="AH40" s="59" t="s">
        <v>17</v>
      </c>
      <c r="AI40" s="63">
        <f>IF((COUNTIF(D40:AH40,$AQ$68)=0),"",(COUNTIF(D40:AH40,$AQ$68)))</f>
        <v>2</v>
      </c>
      <c r="AJ40" s="64">
        <f>IF((COUNTIF(D40:AH40,$AQ$68)+COUNTIF(D40:AH40,$AQ$69)=0),"",(COUNTIF(D40:AH40,$AQ$68)+COUNTIF(D40:AH40,$AQ$69)))</f>
        <v>10</v>
      </c>
    </row>
    <row r="41" spans="1:36" s="19" customFormat="1" ht="21.95" customHeight="1">
      <c r="A41" s="36"/>
      <c r="B41" s="84">
        <v>11</v>
      </c>
      <c r="C41" s="16" t="s">
        <v>21</v>
      </c>
      <c r="D41" s="17">
        <v>1</v>
      </c>
      <c r="E41" s="18">
        <v>2</v>
      </c>
      <c r="F41" s="18">
        <v>3</v>
      </c>
      <c r="G41" s="18">
        <v>4</v>
      </c>
      <c r="H41" s="18">
        <v>5</v>
      </c>
      <c r="I41" s="18">
        <v>6</v>
      </c>
      <c r="J41" s="18">
        <v>7</v>
      </c>
      <c r="K41" s="18">
        <v>8</v>
      </c>
      <c r="L41" s="18">
        <v>9</v>
      </c>
      <c r="M41" s="18">
        <v>10</v>
      </c>
      <c r="N41" s="18">
        <v>11</v>
      </c>
      <c r="O41" s="18">
        <v>12</v>
      </c>
      <c r="P41" s="18">
        <v>13</v>
      </c>
      <c r="Q41" s="18">
        <v>14</v>
      </c>
      <c r="R41" s="18">
        <v>15</v>
      </c>
      <c r="S41" s="18">
        <v>16</v>
      </c>
      <c r="T41" s="18">
        <v>17</v>
      </c>
      <c r="U41" s="18">
        <v>18</v>
      </c>
      <c r="V41" s="18">
        <v>19</v>
      </c>
      <c r="W41" s="18">
        <v>20</v>
      </c>
      <c r="X41" s="18">
        <v>21</v>
      </c>
      <c r="Y41" s="18">
        <v>22</v>
      </c>
      <c r="Z41" s="18">
        <v>23</v>
      </c>
      <c r="AA41" s="18">
        <v>24</v>
      </c>
      <c r="AB41" s="18">
        <v>25</v>
      </c>
      <c r="AC41" s="18">
        <v>26</v>
      </c>
      <c r="AD41" s="18">
        <v>27</v>
      </c>
      <c r="AE41" s="18">
        <v>28</v>
      </c>
      <c r="AF41" s="18">
        <v>29</v>
      </c>
      <c r="AG41" s="18">
        <v>30</v>
      </c>
      <c r="AH41" s="97"/>
      <c r="AI41" s="87" t="s">
        <v>55</v>
      </c>
      <c r="AJ41" s="89" t="s">
        <v>25</v>
      </c>
    </row>
    <row r="42" spans="1:36" s="19" customFormat="1" ht="21.95" customHeight="1">
      <c r="A42" s="36"/>
      <c r="B42" s="85"/>
      <c r="C42" s="20" t="s">
        <v>22</v>
      </c>
      <c r="D42" s="21">
        <f t="shared" ref="D42:AG42" si="7">DATE($AF$12,$B41,D41)</f>
        <v>44501</v>
      </c>
      <c r="E42" s="22">
        <f t="shared" si="7"/>
        <v>44502</v>
      </c>
      <c r="F42" s="22">
        <f t="shared" si="7"/>
        <v>44503</v>
      </c>
      <c r="G42" s="22">
        <f t="shared" si="7"/>
        <v>44504</v>
      </c>
      <c r="H42" s="22">
        <f t="shared" si="7"/>
        <v>44505</v>
      </c>
      <c r="I42" s="22">
        <f t="shared" si="7"/>
        <v>44506</v>
      </c>
      <c r="J42" s="22">
        <f t="shared" si="7"/>
        <v>44507</v>
      </c>
      <c r="K42" s="22">
        <f t="shared" si="7"/>
        <v>44508</v>
      </c>
      <c r="L42" s="22">
        <f t="shared" si="7"/>
        <v>44509</v>
      </c>
      <c r="M42" s="22">
        <f t="shared" si="7"/>
        <v>44510</v>
      </c>
      <c r="N42" s="22">
        <f t="shared" si="7"/>
        <v>44511</v>
      </c>
      <c r="O42" s="22">
        <f t="shared" si="7"/>
        <v>44512</v>
      </c>
      <c r="P42" s="22">
        <f t="shared" si="7"/>
        <v>44513</v>
      </c>
      <c r="Q42" s="22">
        <f t="shared" si="7"/>
        <v>44514</v>
      </c>
      <c r="R42" s="22">
        <f t="shared" si="7"/>
        <v>44515</v>
      </c>
      <c r="S42" s="22">
        <f t="shared" si="7"/>
        <v>44516</v>
      </c>
      <c r="T42" s="22">
        <f t="shared" si="7"/>
        <v>44517</v>
      </c>
      <c r="U42" s="22">
        <f t="shared" si="7"/>
        <v>44518</v>
      </c>
      <c r="V42" s="22">
        <f t="shared" si="7"/>
        <v>44519</v>
      </c>
      <c r="W42" s="22">
        <f t="shared" si="7"/>
        <v>44520</v>
      </c>
      <c r="X42" s="22">
        <f t="shared" si="7"/>
        <v>44521</v>
      </c>
      <c r="Y42" s="22">
        <f t="shared" si="7"/>
        <v>44522</v>
      </c>
      <c r="Z42" s="22">
        <f t="shared" si="7"/>
        <v>44523</v>
      </c>
      <c r="AA42" s="22">
        <f t="shared" si="7"/>
        <v>44524</v>
      </c>
      <c r="AB42" s="22">
        <f t="shared" si="7"/>
        <v>44525</v>
      </c>
      <c r="AC42" s="22">
        <f t="shared" si="7"/>
        <v>44526</v>
      </c>
      <c r="AD42" s="22">
        <f t="shared" si="7"/>
        <v>44527</v>
      </c>
      <c r="AE42" s="22">
        <f t="shared" si="7"/>
        <v>44528</v>
      </c>
      <c r="AF42" s="22">
        <f t="shared" si="7"/>
        <v>44529</v>
      </c>
      <c r="AG42" s="22">
        <f t="shared" si="7"/>
        <v>44530</v>
      </c>
      <c r="AH42" s="98"/>
      <c r="AI42" s="88"/>
      <c r="AJ42" s="90"/>
    </row>
    <row r="43" spans="1:36" s="19" customFormat="1" ht="21.95" customHeight="1">
      <c r="A43" s="36"/>
      <c r="B43" s="85"/>
      <c r="C43" s="24" t="s">
        <v>53</v>
      </c>
      <c r="D43" s="25" t="s">
        <v>17</v>
      </c>
      <c r="E43" s="26" t="s">
        <v>17</v>
      </c>
      <c r="F43" s="26" t="s">
        <v>15</v>
      </c>
      <c r="G43" s="26" t="s">
        <v>15</v>
      </c>
      <c r="H43" s="26" t="s">
        <v>17</v>
      </c>
      <c r="I43" s="26" t="s">
        <v>17</v>
      </c>
      <c r="J43" s="26" t="s">
        <v>15</v>
      </c>
      <c r="K43" s="26" t="s">
        <v>17</v>
      </c>
      <c r="L43" s="26" t="s">
        <v>17</v>
      </c>
      <c r="M43" s="26" t="s">
        <v>17</v>
      </c>
      <c r="N43" s="26" t="s">
        <v>15</v>
      </c>
      <c r="O43" s="26" t="s">
        <v>17</v>
      </c>
      <c r="P43" s="26" t="s">
        <v>17</v>
      </c>
      <c r="Q43" s="26" t="s">
        <v>17</v>
      </c>
      <c r="R43" s="26" t="s">
        <v>17</v>
      </c>
      <c r="S43" s="26" t="s">
        <v>17</v>
      </c>
      <c r="T43" s="26" t="s">
        <v>15</v>
      </c>
      <c r="U43" s="26" t="s">
        <v>15</v>
      </c>
      <c r="V43" s="26" t="s">
        <v>17</v>
      </c>
      <c r="W43" s="26" t="s">
        <v>17</v>
      </c>
      <c r="X43" s="26" t="s">
        <v>17</v>
      </c>
      <c r="Y43" s="26" t="s">
        <v>17</v>
      </c>
      <c r="Z43" s="26" t="s">
        <v>15</v>
      </c>
      <c r="AA43" s="26" t="s">
        <v>17</v>
      </c>
      <c r="AB43" s="26" t="s">
        <v>17</v>
      </c>
      <c r="AC43" s="26" t="s">
        <v>17</v>
      </c>
      <c r="AD43" s="26" t="s">
        <v>15</v>
      </c>
      <c r="AE43" s="26" t="s">
        <v>15</v>
      </c>
      <c r="AF43" s="26" t="s">
        <v>17</v>
      </c>
      <c r="AG43" s="26" t="s">
        <v>17</v>
      </c>
      <c r="AH43" s="98"/>
      <c r="AI43" s="34">
        <f>IF((COUNTIF(D43:AH43,$AQ$68)=0),"",(COUNTIF(D43:AH43,$AQ$68)))</f>
        <v>9</v>
      </c>
      <c r="AJ43" s="35">
        <f>IF((COUNTIF(D43:AH43,$AQ$68)+COUNTIF(D43:AH43,$AQ$69)=0),"",(COUNTIF(D43:AH43,$AQ$68)+COUNTIF(D43:AH43,$AQ$69)))</f>
        <v>30</v>
      </c>
    </row>
    <row r="44" spans="1:36" s="19" customFormat="1" ht="21.95" customHeight="1" thickBot="1">
      <c r="A44" s="36"/>
      <c r="B44" s="86"/>
      <c r="C44" s="56" t="s">
        <v>49</v>
      </c>
      <c r="D44" s="60" t="s">
        <v>17</v>
      </c>
      <c r="E44" s="61" t="s">
        <v>17</v>
      </c>
      <c r="F44" s="61" t="s">
        <v>15</v>
      </c>
      <c r="G44" s="61" t="s">
        <v>15</v>
      </c>
      <c r="H44" s="61" t="s">
        <v>17</v>
      </c>
      <c r="I44" s="61" t="s">
        <v>17</v>
      </c>
      <c r="J44" s="61" t="s">
        <v>15</v>
      </c>
      <c r="K44" s="61" t="s">
        <v>17</v>
      </c>
      <c r="L44" s="61" t="s">
        <v>17</v>
      </c>
      <c r="M44" s="61" t="s">
        <v>17</v>
      </c>
      <c r="N44" s="61" t="s">
        <v>15</v>
      </c>
      <c r="O44" s="61" t="s">
        <v>17</v>
      </c>
      <c r="P44" s="61" t="s">
        <v>17</v>
      </c>
      <c r="Q44" s="61" t="s">
        <v>17</v>
      </c>
      <c r="R44" s="61" t="s">
        <v>17</v>
      </c>
      <c r="S44" s="61" t="s">
        <v>17</v>
      </c>
      <c r="T44" s="61" t="s">
        <v>15</v>
      </c>
      <c r="U44" s="61" t="s">
        <v>15</v>
      </c>
      <c r="V44" s="61" t="s">
        <v>17</v>
      </c>
      <c r="W44" s="61" t="s">
        <v>17</v>
      </c>
      <c r="X44" s="61" t="s">
        <v>17</v>
      </c>
      <c r="Y44" s="61" t="s">
        <v>17</v>
      </c>
      <c r="Z44" s="61" t="s">
        <v>15</v>
      </c>
      <c r="AA44" s="61" t="s">
        <v>17</v>
      </c>
      <c r="AB44" s="61" t="s">
        <v>17</v>
      </c>
      <c r="AC44" s="61" t="s">
        <v>17</v>
      </c>
      <c r="AD44" s="61" t="s">
        <v>15</v>
      </c>
      <c r="AE44" s="61" t="s">
        <v>15</v>
      </c>
      <c r="AF44" s="61" t="s">
        <v>17</v>
      </c>
      <c r="AG44" s="61" t="s">
        <v>17</v>
      </c>
      <c r="AH44" s="99"/>
      <c r="AI44" s="63">
        <f>IF((COUNTIF(D44:AH44,$AQ$68)=0),"",(COUNTIF(D44:AH44,$AQ$68)))</f>
        <v>9</v>
      </c>
      <c r="AJ44" s="64">
        <f>IF((COUNTIF(D44:AH44,$AQ$68)+COUNTIF(D44:AH44,$AQ$69)=0),"",(COUNTIF(D44:AH44,$AQ$68)+COUNTIF(D44:AH44,$AQ$69)))</f>
        <v>30</v>
      </c>
    </row>
    <row r="45" spans="1:36" s="19" customFormat="1" ht="21.95" customHeight="1">
      <c r="A45" s="36"/>
      <c r="B45" s="84">
        <v>12</v>
      </c>
      <c r="C45" s="16" t="s">
        <v>21</v>
      </c>
      <c r="D45" s="17">
        <v>1</v>
      </c>
      <c r="E45" s="18">
        <v>2</v>
      </c>
      <c r="F45" s="18">
        <v>3</v>
      </c>
      <c r="G45" s="18">
        <v>4</v>
      </c>
      <c r="H45" s="18">
        <v>5</v>
      </c>
      <c r="I45" s="18">
        <v>6</v>
      </c>
      <c r="J45" s="18">
        <v>7</v>
      </c>
      <c r="K45" s="18">
        <v>8</v>
      </c>
      <c r="L45" s="18">
        <v>9</v>
      </c>
      <c r="M45" s="18">
        <v>10</v>
      </c>
      <c r="N45" s="18">
        <v>11</v>
      </c>
      <c r="O45" s="18">
        <v>12</v>
      </c>
      <c r="P45" s="18">
        <v>13</v>
      </c>
      <c r="Q45" s="18">
        <v>14</v>
      </c>
      <c r="R45" s="18">
        <v>15</v>
      </c>
      <c r="S45" s="18">
        <v>16</v>
      </c>
      <c r="T45" s="18">
        <v>17</v>
      </c>
      <c r="U45" s="18">
        <v>18</v>
      </c>
      <c r="V45" s="18">
        <v>19</v>
      </c>
      <c r="W45" s="18">
        <v>20</v>
      </c>
      <c r="X45" s="18">
        <v>21</v>
      </c>
      <c r="Y45" s="18">
        <v>22</v>
      </c>
      <c r="Z45" s="18">
        <v>23</v>
      </c>
      <c r="AA45" s="18">
        <v>24</v>
      </c>
      <c r="AB45" s="18">
        <v>25</v>
      </c>
      <c r="AC45" s="18">
        <v>26</v>
      </c>
      <c r="AD45" s="18">
        <v>27</v>
      </c>
      <c r="AE45" s="18">
        <v>28</v>
      </c>
      <c r="AF45" s="18">
        <v>29</v>
      </c>
      <c r="AG45" s="18">
        <v>30</v>
      </c>
      <c r="AH45" s="27">
        <v>31</v>
      </c>
      <c r="AI45" s="87" t="s">
        <v>55</v>
      </c>
      <c r="AJ45" s="89" t="s">
        <v>25</v>
      </c>
    </row>
    <row r="46" spans="1:36" s="19" customFormat="1" ht="21.95" customHeight="1">
      <c r="A46" s="36"/>
      <c r="B46" s="85"/>
      <c r="C46" s="20" t="s">
        <v>22</v>
      </c>
      <c r="D46" s="21">
        <f t="shared" ref="D46:AH46" si="8">DATE($AF$12,$B45,D45)</f>
        <v>44531</v>
      </c>
      <c r="E46" s="22">
        <f t="shared" si="8"/>
        <v>44532</v>
      </c>
      <c r="F46" s="22">
        <f t="shared" si="8"/>
        <v>44533</v>
      </c>
      <c r="G46" s="22">
        <f t="shared" si="8"/>
        <v>44534</v>
      </c>
      <c r="H46" s="22">
        <f t="shared" si="8"/>
        <v>44535</v>
      </c>
      <c r="I46" s="22">
        <f t="shared" si="8"/>
        <v>44536</v>
      </c>
      <c r="J46" s="22">
        <f t="shared" si="8"/>
        <v>44537</v>
      </c>
      <c r="K46" s="22">
        <f t="shared" si="8"/>
        <v>44538</v>
      </c>
      <c r="L46" s="22">
        <f t="shared" si="8"/>
        <v>44539</v>
      </c>
      <c r="M46" s="22">
        <f t="shared" si="8"/>
        <v>44540</v>
      </c>
      <c r="N46" s="22">
        <f t="shared" si="8"/>
        <v>44541</v>
      </c>
      <c r="O46" s="22">
        <f t="shared" si="8"/>
        <v>44542</v>
      </c>
      <c r="P46" s="22">
        <f t="shared" si="8"/>
        <v>44543</v>
      </c>
      <c r="Q46" s="22">
        <f t="shared" si="8"/>
        <v>44544</v>
      </c>
      <c r="R46" s="22">
        <f t="shared" si="8"/>
        <v>44545</v>
      </c>
      <c r="S46" s="22">
        <f t="shared" si="8"/>
        <v>44546</v>
      </c>
      <c r="T46" s="22">
        <f t="shared" si="8"/>
        <v>44547</v>
      </c>
      <c r="U46" s="22">
        <f t="shared" si="8"/>
        <v>44548</v>
      </c>
      <c r="V46" s="22">
        <f t="shared" si="8"/>
        <v>44549</v>
      </c>
      <c r="W46" s="22">
        <f t="shared" si="8"/>
        <v>44550</v>
      </c>
      <c r="X46" s="22">
        <f t="shared" si="8"/>
        <v>44551</v>
      </c>
      <c r="Y46" s="22">
        <f t="shared" si="8"/>
        <v>44552</v>
      </c>
      <c r="Z46" s="22">
        <f t="shared" si="8"/>
        <v>44553</v>
      </c>
      <c r="AA46" s="22">
        <f t="shared" si="8"/>
        <v>44554</v>
      </c>
      <c r="AB46" s="22">
        <f t="shared" si="8"/>
        <v>44555</v>
      </c>
      <c r="AC46" s="22">
        <f t="shared" si="8"/>
        <v>44556</v>
      </c>
      <c r="AD46" s="22">
        <f t="shared" si="8"/>
        <v>44557</v>
      </c>
      <c r="AE46" s="22">
        <f t="shared" si="8"/>
        <v>44558</v>
      </c>
      <c r="AF46" s="22">
        <f t="shared" si="8"/>
        <v>44559</v>
      </c>
      <c r="AG46" s="22">
        <f t="shared" si="8"/>
        <v>44560</v>
      </c>
      <c r="AH46" s="29">
        <f t="shared" si="8"/>
        <v>44561</v>
      </c>
      <c r="AI46" s="88"/>
      <c r="AJ46" s="90"/>
    </row>
    <row r="47" spans="1:36" s="19" customFormat="1" ht="21.95" customHeight="1">
      <c r="A47" s="36"/>
      <c r="B47" s="85"/>
      <c r="C47" s="24" t="s">
        <v>53</v>
      </c>
      <c r="D47" s="25" t="s">
        <v>15</v>
      </c>
      <c r="E47" s="26" t="s">
        <v>15</v>
      </c>
      <c r="F47" s="26" t="s">
        <v>17</v>
      </c>
      <c r="G47" s="26" t="s">
        <v>17</v>
      </c>
      <c r="H47" s="26" t="s">
        <v>17</v>
      </c>
      <c r="I47" s="26" t="s">
        <v>17</v>
      </c>
      <c r="J47" s="26" t="s">
        <v>17</v>
      </c>
      <c r="K47" s="26" t="s">
        <v>15</v>
      </c>
      <c r="L47" s="26" t="s">
        <v>15</v>
      </c>
      <c r="M47" s="26" t="s">
        <v>17</v>
      </c>
      <c r="N47" s="26" t="s">
        <v>17</v>
      </c>
      <c r="O47" s="26" t="s">
        <v>17</v>
      </c>
      <c r="P47" s="26" t="s">
        <v>17</v>
      </c>
      <c r="Q47" s="26" t="s">
        <v>17</v>
      </c>
      <c r="R47" s="48" t="s">
        <v>17</v>
      </c>
      <c r="S47" s="48" t="s">
        <v>17</v>
      </c>
      <c r="T47" s="48" t="s">
        <v>15</v>
      </c>
      <c r="U47" s="48" t="s">
        <v>15</v>
      </c>
      <c r="V47" s="26" t="s">
        <v>17</v>
      </c>
      <c r="W47" s="26" t="s">
        <v>17</v>
      </c>
      <c r="X47" s="26" t="s">
        <v>17</v>
      </c>
      <c r="Y47" s="26" t="s">
        <v>15</v>
      </c>
      <c r="Z47" s="26" t="s">
        <v>15</v>
      </c>
      <c r="AA47" s="26" t="s">
        <v>17</v>
      </c>
      <c r="AB47" s="26" t="s">
        <v>17</v>
      </c>
      <c r="AC47" s="26" t="s">
        <v>17</v>
      </c>
      <c r="AD47" s="26" t="s">
        <v>17</v>
      </c>
      <c r="AE47" s="26" t="s">
        <v>17</v>
      </c>
      <c r="AF47" s="26" t="s">
        <v>16</v>
      </c>
      <c r="AG47" s="26" t="s">
        <v>16</v>
      </c>
      <c r="AH47" s="37" t="s">
        <v>16</v>
      </c>
      <c r="AI47" s="34">
        <f>IF((COUNTIF(D47:AH47,$AQ$68)=0),"",(COUNTIF(D47:AH47,$AQ$68)))</f>
        <v>8</v>
      </c>
      <c r="AJ47" s="35">
        <f>IF((COUNTIF(D47:AH47,$AQ$68)+COUNTIF(D47:AH47,$AQ$69)=0),"",(COUNTIF(D47:AH47,$AQ$68)+COUNTIF(D47:AH47,$AQ$69)))</f>
        <v>28</v>
      </c>
    </row>
    <row r="48" spans="1:36" s="19" customFormat="1" ht="21.95" customHeight="1" thickBot="1">
      <c r="A48" s="36"/>
      <c r="B48" s="86"/>
      <c r="C48" s="56" t="s">
        <v>49</v>
      </c>
      <c r="D48" s="57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 t="s">
        <v>16</v>
      </c>
      <c r="AG48" s="58" t="s">
        <v>16</v>
      </c>
      <c r="AH48" s="59" t="s">
        <v>16</v>
      </c>
      <c r="AI48" s="63" t="str">
        <f>IF((COUNTIF(D48:AH48,$AQ$68)=0),"",(COUNTIF(D48:AH48,$AQ$68)))</f>
        <v/>
      </c>
      <c r="AJ48" s="64" t="str">
        <f>IF((COUNTIF(D48:AH48,$AQ$68)+COUNTIF(D48:AH48,$AQ$69)=0),"",(COUNTIF(D48:AH48,$AQ$68)+COUNTIF(D48:AH48,$AQ$69)))</f>
        <v/>
      </c>
    </row>
    <row r="49" spans="1:41" s="19" customFormat="1" ht="21.95" customHeight="1">
      <c r="A49" s="36"/>
      <c r="B49" s="84">
        <v>1</v>
      </c>
      <c r="C49" s="16" t="s">
        <v>21</v>
      </c>
      <c r="D49" s="17">
        <v>1</v>
      </c>
      <c r="E49" s="18">
        <v>2</v>
      </c>
      <c r="F49" s="18">
        <v>3</v>
      </c>
      <c r="G49" s="18">
        <v>4</v>
      </c>
      <c r="H49" s="18">
        <v>5</v>
      </c>
      <c r="I49" s="18">
        <v>6</v>
      </c>
      <c r="J49" s="18">
        <v>7</v>
      </c>
      <c r="K49" s="18">
        <v>8</v>
      </c>
      <c r="L49" s="18">
        <v>9</v>
      </c>
      <c r="M49" s="18">
        <v>10</v>
      </c>
      <c r="N49" s="18">
        <v>11</v>
      </c>
      <c r="O49" s="18">
        <v>12</v>
      </c>
      <c r="P49" s="18">
        <v>13</v>
      </c>
      <c r="Q49" s="18">
        <v>14</v>
      </c>
      <c r="R49" s="18">
        <v>15</v>
      </c>
      <c r="S49" s="18">
        <v>16</v>
      </c>
      <c r="T49" s="18">
        <v>17</v>
      </c>
      <c r="U49" s="18">
        <v>18</v>
      </c>
      <c r="V49" s="18">
        <v>19</v>
      </c>
      <c r="W49" s="18">
        <v>20</v>
      </c>
      <c r="X49" s="18">
        <v>21</v>
      </c>
      <c r="Y49" s="18">
        <v>22</v>
      </c>
      <c r="Z49" s="18">
        <v>23</v>
      </c>
      <c r="AA49" s="18">
        <v>24</v>
      </c>
      <c r="AB49" s="18">
        <v>25</v>
      </c>
      <c r="AC49" s="18">
        <v>26</v>
      </c>
      <c r="AD49" s="18">
        <v>27</v>
      </c>
      <c r="AE49" s="18">
        <v>28</v>
      </c>
      <c r="AF49" s="18">
        <v>29</v>
      </c>
      <c r="AG49" s="18">
        <v>30</v>
      </c>
      <c r="AH49" s="27">
        <v>31</v>
      </c>
      <c r="AI49" s="87" t="s">
        <v>55</v>
      </c>
      <c r="AJ49" s="89" t="s">
        <v>25</v>
      </c>
    </row>
    <row r="50" spans="1:41" s="19" customFormat="1" ht="21.95" customHeight="1">
      <c r="A50" s="36"/>
      <c r="B50" s="85"/>
      <c r="C50" s="20" t="s">
        <v>22</v>
      </c>
      <c r="D50" s="21">
        <f t="shared" ref="D50:AH50" si="9">DATE($AF$12+1,$B49,D49)</f>
        <v>44562</v>
      </c>
      <c r="E50" s="22">
        <f t="shared" si="9"/>
        <v>44563</v>
      </c>
      <c r="F50" s="22">
        <f t="shared" si="9"/>
        <v>44564</v>
      </c>
      <c r="G50" s="22">
        <f t="shared" si="9"/>
        <v>44565</v>
      </c>
      <c r="H50" s="22">
        <f t="shared" si="9"/>
        <v>44566</v>
      </c>
      <c r="I50" s="22">
        <f t="shared" si="9"/>
        <v>44567</v>
      </c>
      <c r="J50" s="22">
        <f t="shared" si="9"/>
        <v>44568</v>
      </c>
      <c r="K50" s="22">
        <f t="shared" si="9"/>
        <v>44569</v>
      </c>
      <c r="L50" s="22">
        <f t="shared" si="9"/>
        <v>44570</v>
      </c>
      <c r="M50" s="22">
        <f t="shared" si="9"/>
        <v>44571</v>
      </c>
      <c r="N50" s="22">
        <f t="shared" si="9"/>
        <v>44572</v>
      </c>
      <c r="O50" s="22">
        <f t="shared" si="9"/>
        <v>44573</v>
      </c>
      <c r="P50" s="22">
        <f t="shared" si="9"/>
        <v>44574</v>
      </c>
      <c r="Q50" s="22">
        <f t="shared" si="9"/>
        <v>44575</v>
      </c>
      <c r="R50" s="22">
        <f t="shared" si="9"/>
        <v>44576</v>
      </c>
      <c r="S50" s="22">
        <f t="shared" si="9"/>
        <v>44577</v>
      </c>
      <c r="T50" s="22">
        <f t="shared" si="9"/>
        <v>44578</v>
      </c>
      <c r="U50" s="22">
        <f t="shared" si="9"/>
        <v>44579</v>
      </c>
      <c r="V50" s="22">
        <f t="shared" si="9"/>
        <v>44580</v>
      </c>
      <c r="W50" s="22">
        <f t="shared" si="9"/>
        <v>44581</v>
      </c>
      <c r="X50" s="22">
        <f t="shared" si="9"/>
        <v>44582</v>
      </c>
      <c r="Y50" s="22">
        <f t="shared" si="9"/>
        <v>44583</v>
      </c>
      <c r="Z50" s="22">
        <f t="shared" si="9"/>
        <v>44584</v>
      </c>
      <c r="AA50" s="22">
        <f t="shared" si="9"/>
        <v>44585</v>
      </c>
      <c r="AB50" s="22">
        <f t="shared" si="9"/>
        <v>44586</v>
      </c>
      <c r="AC50" s="22">
        <f t="shared" si="9"/>
        <v>44587</v>
      </c>
      <c r="AD50" s="22">
        <f t="shared" si="9"/>
        <v>44588</v>
      </c>
      <c r="AE50" s="22">
        <f t="shared" si="9"/>
        <v>44589</v>
      </c>
      <c r="AF50" s="22">
        <f t="shared" si="9"/>
        <v>44590</v>
      </c>
      <c r="AG50" s="22">
        <f t="shared" si="9"/>
        <v>44591</v>
      </c>
      <c r="AH50" s="29">
        <f t="shared" si="9"/>
        <v>44592</v>
      </c>
      <c r="AI50" s="88"/>
      <c r="AJ50" s="90"/>
    </row>
    <row r="51" spans="1:41" s="19" customFormat="1" ht="21.95" customHeight="1">
      <c r="A51" s="36"/>
      <c r="B51" s="85"/>
      <c r="C51" s="24" t="s">
        <v>53</v>
      </c>
      <c r="D51" s="25" t="s">
        <v>16</v>
      </c>
      <c r="E51" s="26" t="s">
        <v>16</v>
      </c>
      <c r="F51" s="26" t="s">
        <v>16</v>
      </c>
      <c r="G51" s="26" t="s">
        <v>15</v>
      </c>
      <c r="H51" s="26" t="s">
        <v>15</v>
      </c>
      <c r="I51" s="26" t="s">
        <v>15</v>
      </c>
      <c r="J51" s="26" t="s">
        <v>17</v>
      </c>
      <c r="K51" s="26" t="s">
        <v>17</v>
      </c>
      <c r="L51" s="26" t="s">
        <v>17</v>
      </c>
      <c r="M51" s="26" t="s">
        <v>17</v>
      </c>
      <c r="N51" s="26" t="s">
        <v>17</v>
      </c>
      <c r="O51" s="26" t="s">
        <v>15</v>
      </c>
      <c r="P51" s="26" t="s">
        <v>15</v>
      </c>
      <c r="Q51" s="26" t="s">
        <v>15</v>
      </c>
      <c r="R51" s="26" t="s">
        <v>17</v>
      </c>
      <c r="S51" s="26" t="s">
        <v>17</v>
      </c>
      <c r="T51" s="26" t="s">
        <v>17</v>
      </c>
      <c r="U51" s="26" t="s">
        <v>17</v>
      </c>
      <c r="V51" s="26" t="s">
        <v>15</v>
      </c>
      <c r="W51" s="26" t="s">
        <v>15</v>
      </c>
      <c r="X51" s="26" t="s">
        <v>17</v>
      </c>
      <c r="Y51" s="26" t="s">
        <v>17</v>
      </c>
      <c r="Z51" s="26" t="s">
        <v>17</v>
      </c>
      <c r="AA51" s="26" t="s">
        <v>17</v>
      </c>
      <c r="AB51" s="26" t="s">
        <v>17</v>
      </c>
      <c r="AC51" s="26" t="s">
        <v>17</v>
      </c>
      <c r="AD51" s="26" t="s">
        <v>15</v>
      </c>
      <c r="AE51" s="26" t="s">
        <v>17</v>
      </c>
      <c r="AF51" s="26" t="s">
        <v>17</v>
      </c>
      <c r="AG51" s="26" t="s">
        <v>17</v>
      </c>
      <c r="AH51" s="31" t="s">
        <v>17</v>
      </c>
      <c r="AI51" s="34">
        <f>IF((COUNTIF(D51:AH51,$AQ$68)=0),"",(COUNTIF(D51:AH51,$AQ$68)))</f>
        <v>9</v>
      </c>
      <c r="AJ51" s="35">
        <f>IF((COUNTIF(D51:AH51,$AQ$68)+COUNTIF(D51:AH51,$AQ$69)=0),"",(COUNTIF(D51:AH51,$AQ$68)+COUNTIF(D51:AH51,$AQ$69)))</f>
        <v>28</v>
      </c>
    </row>
    <row r="52" spans="1:41" s="19" customFormat="1" ht="21.95" customHeight="1" thickBot="1">
      <c r="A52" s="36"/>
      <c r="B52" s="86"/>
      <c r="C52" s="56" t="s">
        <v>49</v>
      </c>
      <c r="D52" s="57" t="s">
        <v>16</v>
      </c>
      <c r="E52" s="58" t="s">
        <v>16</v>
      </c>
      <c r="F52" s="58" t="s">
        <v>16</v>
      </c>
      <c r="G52" s="58" t="s">
        <v>15</v>
      </c>
      <c r="H52" s="58" t="s">
        <v>15</v>
      </c>
      <c r="I52" s="58" t="s">
        <v>15</v>
      </c>
      <c r="J52" s="58" t="s">
        <v>17</v>
      </c>
      <c r="K52" s="58" t="s">
        <v>17</v>
      </c>
      <c r="L52" s="58" t="s">
        <v>17</v>
      </c>
      <c r="M52" s="58" t="s">
        <v>17</v>
      </c>
      <c r="N52" s="58" t="s">
        <v>17</v>
      </c>
      <c r="O52" s="58" t="s">
        <v>15</v>
      </c>
      <c r="P52" s="58" t="s">
        <v>15</v>
      </c>
      <c r="Q52" s="58" t="s">
        <v>17</v>
      </c>
      <c r="R52" s="58" t="s">
        <v>17</v>
      </c>
      <c r="S52" s="58" t="s">
        <v>17</v>
      </c>
      <c r="T52" s="58" t="s">
        <v>17</v>
      </c>
      <c r="U52" s="58" t="s">
        <v>17</v>
      </c>
      <c r="V52" s="58" t="s">
        <v>15</v>
      </c>
      <c r="W52" s="58" t="s">
        <v>15</v>
      </c>
      <c r="X52" s="58" t="s">
        <v>17</v>
      </c>
      <c r="Y52" s="58" t="s">
        <v>17</v>
      </c>
      <c r="Z52" s="58" t="s">
        <v>17</v>
      </c>
      <c r="AA52" s="58" t="s">
        <v>17</v>
      </c>
      <c r="AB52" s="58" t="s">
        <v>17</v>
      </c>
      <c r="AC52" s="58" t="s">
        <v>17</v>
      </c>
      <c r="AD52" s="58" t="s">
        <v>15</v>
      </c>
      <c r="AE52" s="58" t="s">
        <v>17</v>
      </c>
      <c r="AF52" s="58" t="s">
        <v>17</v>
      </c>
      <c r="AG52" s="58" t="s">
        <v>17</v>
      </c>
      <c r="AH52" s="59" t="s">
        <v>17</v>
      </c>
      <c r="AI52" s="63">
        <f>IF((COUNTIF(D52:AH52,$AQ$68)=0),"",(COUNTIF(D52:AH52,$AQ$68)))</f>
        <v>8</v>
      </c>
      <c r="AJ52" s="64">
        <f>IF((COUNTIF(D52:AH52,$AQ$68)+COUNTIF(D52:AH52,$AQ$69)=0),"",(COUNTIF(D52:AH52,$AQ$68)+COUNTIF(D52:AH52,$AQ$69)))</f>
        <v>28</v>
      </c>
    </row>
    <row r="53" spans="1:41" s="19" customFormat="1" ht="21.95" customHeight="1">
      <c r="A53" s="36"/>
      <c r="B53" s="84">
        <v>2</v>
      </c>
      <c r="C53" s="16" t="s">
        <v>21</v>
      </c>
      <c r="D53" s="17">
        <v>1</v>
      </c>
      <c r="E53" s="18">
        <v>2</v>
      </c>
      <c r="F53" s="18">
        <v>3</v>
      </c>
      <c r="G53" s="18">
        <v>4</v>
      </c>
      <c r="H53" s="18">
        <v>5</v>
      </c>
      <c r="I53" s="18">
        <v>6</v>
      </c>
      <c r="J53" s="18">
        <v>7</v>
      </c>
      <c r="K53" s="18">
        <v>8</v>
      </c>
      <c r="L53" s="18">
        <v>9</v>
      </c>
      <c r="M53" s="18">
        <v>10</v>
      </c>
      <c r="N53" s="18">
        <v>11</v>
      </c>
      <c r="O53" s="18">
        <v>12</v>
      </c>
      <c r="P53" s="18">
        <v>13</v>
      </c>
      <c r="Q53" s="18">
        <v>14</v>
      </c>
      <c r="R53" s="18">
        <v>15</v>
      </c>
      <c r="S53" s="18">
        <v>16</v>
      </c>
      <c r="T53" s="18">
        <v>17</v>
      </c>
      <c r="U53" s="18">
        <v>18</v>
      </c>
      <c r="V53" s="18">
        <v>19</v>
      </c>
      <c r="W53" s="18">
        <v>20</v>
      </c>
      <c r="X53" s="18">
        <v>21</v>
      </c>
      <c r="Y53" s="18">
        <v>22</v>
      </c>
      <c r="Z53" s="18">
        <v>23</v>
      </c>
      <c r="AA53" s="18">
        <v>24</v>
      </c>
      <c r="AB53" s="18">
        <v>25</v>
      </c>
      <c r="AC53" s="18">
        <v>26</v>
      </c>
      <c r="AD53" s="18">
        <v>27</v>
      </c>
      <c r="AE53" s="18">
        <v>28</v>
      </c>
      <c r="AF53" s="39">
        <v>29</v>
      </c>
      <c r="AG53" s="91"/>
      <c r="AH53" s="94"/>
      <c r="AI53" s="87" t="s">
        <v>55</v>
      </c>
      <c r="AJ53" s="89" t="s">
        <v>25</v>
      </c>
    </row>
    <row r="54" spans="1:41" s="19" customFormat="1" ht="21.95" customHeight="1">
      <c r="A54" s="36"/>
      <c r="B54" s="85"/>
      <c r="C54" s="20" t="s">
        <v>22</v>
      </c>
      <c r="D54" s="21">
        <f t="shared" ref="D54:AF54" si="10">DATE($AF$12+1,$B53,D53)</f>
        <v>44593</v>
      </c>
      <c r="E54" s="22">
        <f t="shared" si="10"/>
        <v>44594</v>
      </c>
      <c r="F54" s="22">
        <f t="shared" si="10"/>
        <v>44595</v>
      </c>
      <c r="G54" s="22">
        <f t="shared" si="10"/>
        <v>44596</v>
      </c>
      <c r="H54" s="22">
        <f t="shared" si="10"/>
        <v>44597</v>
      </c>
      <c r="I54" s="22">
        <f t="shared" si="10"/>
        <v>44598</v>
      </c>
      <c r="J54" s="22">
        <f t="shared" si="10"/>
        <v>44599</v>
      </c>
      <c r="K54" s="22">
        <f t="shared" si="10"/>
        <v>44600</v>
      </c>
      <c r="L54" s="22">
        <f t="shared" si="10"/>
        <v>44601</v>
      </c>
      <c r="M54" s="22">
        <f t="shared" si="10"/>
        <v>44602</v>
      </c>
      <c r="N54" s="22">
        <f t="shared" si="10"/>
        <v>44603</v>
      </c>
      <c r="O54" s="22">
        <f t="shared" si="10"/>
        <v>44604</v>
      </c>
      <c r="P54" s="22">
        <f t="shared" si="10"/>
        <v>44605</v>
      </c>
      <c r="Q54" s="22">
        <f t="shared" si="10"/>
        <v>44606</v>
      </c>
      <c r="R54" s="22">
        <f t="shared" si="10"/>
        <v>44607</v>
      </c>
      <c r="S54" s="22">
        <f t="shared" si="10"/>
        <v>44608</v>
      </c>
      <c r="T54" s="22">
        <f t="shared" si="10"/>
        <v>44609</v>
      </c>
      <c r="U54" s="22">
        <f t="shared" si="10"/>
        <v>44610</v>
      </c>
      <c r="V54" s="22">
        <f t="shared" si="10"/>
        <v>44611</v>
      </c>
      <c r="W54" s="22">
        <f t="shared" si="10"/>
        <v>44612</v>
      </c>
      <c r="X54" s="22">
        <f t="shared" si="10"/>
        <v>44613</v>
      </c>
      <c r="Y54" s="22">
        <f t="shared" si="10"/>
        <v>44614</v>
      </c>
      <c r="Z54" s="22">
        <f t="shared" si="10"/>
        <v>44615</v>
      </c>
      <c r="AA54" s="22">
        <f t="shared" si="10"/>
        <v>44616</v>
      </c>
      <c r="AB54" s="22">
        <f t="shared" si="10"/>
        <v>44617</v>
      </c>
      <c r="AC54" s="22">
        <f t="shared" si="10"/>
        <v>44618</v>
      </c>
      <c r="AD54" s="22">
        <f t="shared" si="10"/>
        <v>44619</v>
      </c>
      <c r="AE54" s="22">
        <f t="shared" si="10"/>
        <v>44620</v>
      </c>
      <c r="AF54" s="40">
        <f t="shared" si="10"/>
        <v>44621</v>
      </c>
      <c r="AG54" s="92"/>
      <c r="AH54" s="95"/>
      <c r="AI54" s="88"/>
      <c r="AJ54" s="90"/>
    </row>
    <row r="55" spans="1:41" s="19" customFormat="1" ht="21.95" customHeight="1">
      <c r="A55" s="36"/>
      <c r="B55" s="85"/>
      <c r="C55" s="24" t="s">
        <v>53</v>
      </c>
      <c r="D55" s="25" t="s">
        <v>17</v>
      </c>
      <c r="E55" s="26" t="s">
        <v>15</v>
      </c>
      <c r="F55" s="26" t="s">
        <v>15</v>
      </c>
      <c r="G55" s="26" t="s">
        <v>17</v>
      </c>
      <c r="H55" s="26" t="s">
        <v>17</v>
      </c>
      <c r="I55" s="26" t="s">
        <v>17</v>
      </c>
      <c r="J55" s="26" t="s">
        <v>17</v>
      </c>
      <c r="K55" s="26" t="s">
        <v>17</v>
      </c>
      <c r="L55" s="26" t="s">
        <v>15</v>
      </c>
      <c r="M55" s="26" t="s">
        <v>15</v>
      </c>
      <c r="N55" s="26" t="s">
        <v>17</v>
      </c>
      <c r="O55" s="26" t="s">
        <v>17</v>
      </c>
      <c r="P55" s="26" t="s">
        <v>17</v>
      </c>
      <c r="Q55" s="26" t="s">
        <v>17</v>
      </c>
      <c r="R55" s="26" t="s">
        <v>17</v>
      </c>
      <c r="S55" s="26" t="s">
        <v>15</v>
      </c>
      <c r="T55" s="26" t="s">
        <v>15</v>
      </c>
      <c r="U55" s="26" t="s">
        <v>17</v>
      </c>
      <c r="V55" s="26" t="s">
        <v>17</v>
      </c>
      <c r="W55" s="26" t="s">
        <v>17</v>
      </c>
      <c r="X55" s="26" t="s">
        <v>17</v>
      </c>
      <c r="Y55" s="26" t="s">
        <v>17</v>
      </c>
      <c r="Z55" s="26" t="s">
        <v>15</v>
      </c>
      <c r="AA55" s="26" t="s">
        <v>15</v>
      </c>
      <c r="AB55" s="26" t="s">
        <v>17</v>
      </c>
      <c r="AC55" s="26" t="s">
        <v>17</v>
      </c>
      <c r="AD55" s="26" t="s">
        <v>17</v>
      </c>
      <c r="AE55" s="26" t="s">
        <v>17</v>
      </c>
      <c r="AF55" s="41"/>
      <c r="AG55" s="92"/>
      <c r="AH55" s="95"/>
      <c r="AI55" s="34">
        <f>IF((COUNTIF(D55:AH55,$AQ$68)=0),"",(COUNTIF(D55:AH55,$AQ$68)))</f>
        <v>8</v>
      </c>
      <c r="AJ55" s="35">
        <f>IF((COUNTIF(D55:AH55,$AQ$68)+COUNTIF(D55:AH55,$AQ$69)=0),"",(COUNTIF(D55:AH55,$AQ$68)+COUNTIF(D55:AH55,$AQ$69)))</f>
        <v>28</v>
      </c>
    </row>
    <row r="56" spans="1:41" s="19" customFormat="1" ht="21.95" customHeight="1" thickBot="1">
      <c r="A56" s="36"/>
      <c r="B56" s="86"/>
      <c r="C56" s="56" t="s">
        <v>49</v>
      </c>
      <c r="D56" s="57" t="s">
        <v>17</v>
      </c>
      <c r="E56" s="58" t="s">
        <v>15</v>
      </c>
      <c r="F56" s="58" t="s">
        <v>15</v>
      </c>
      <c r="G56" s="58" t="s">
        <v>17</v>
      </c>
      <c r="H56" s="58" t="s">
        <v>17</v>
      </c>
      <c r="I56" s="58" t="s">
        <v>17</v>
      </c>
      <c r="J56" s="58" t="s">
        <v>17</v>
      </c>
      <c r="K56" s="58" t="s">
        <v>17</v>
      </c>
      <c r="L56" s="58" t="s">
        <v>15</v>
      </c>
      <c r="M56" s="58" t="s">
        <v>15</v>
      </c>
      <c r="N56" s="58" t="s">
        <v>17</v>
      </c>
      <c r="O56" s="58" t="s">
        <v>17</v>
      </c>
      <c r="P56" s="58" t="s">
        <v>17</v>
      </c>
      <c r="Q56" s="58" t="s">
        <v>17</v>
      </c>
      <c r="R56" s="58" t="s">
        <v>17</v>
      </c>
      <c r="S56" s="58" t="s">
        <v>15</v>
      </c>
      <c r="T56" s="58" t="s">
        <v>15</v>
      </c>
      <c r="U56" s="58" t="s">
        <v>17</v>
      </c>
      <c r="V56" s="58" t="s">
        <v>17</v>
      </c>
      <c r="W56" s="58" t="s">
        <v>17</v>
      </c>
      <c r="X56" s="58" t="s">
        <v>17</v>
      </c>
      <c r="Y56" s="58" t="s">
        <v>15</v>
      </c>
      <c r="Z56" s="58" t="s">
        <v>15</v>
      </c>
      <c r="AA56" s="58" t="s">
        <v>15</v>
      </c>
      <c r="AB56" s="58" t="s">
        <v>17</v>
      </c>
      <c r="AC56" s="58" t="s">
        <v>17</v>
      </c>
      <c r="AD56" s="58" t="s">
        <v>17</v>
      </c>
      <c r="AE56" s="58" t="s">
        <v>17</v>
      </c>
      <c r="AF56" s="62"/>
      <c r="AG56" s="93"/>
      <c r="AH56" s="96"/>
      <c r="AI56" s="63">
        <f>IF((COUNTIF(D56:AH56,$AQ$68)=0),"",(COUNTIF(D56:AH56,$AQ$68)))</f>
        <v>9</v>
      </c>
      <c r="AJ56" s="64">
        <f>IF((COUNTIF(D56:AH56,$AQ$68)+COUNTIF(D56:AH56,$AQ$69)=0),"",(COUNTIF(D56:AH56,$AQ$68)+COUNTIF(D56:AH56,$AQ$69)))</f>
        <v>28</v>
      </c>
    </row>
    <row r="57" spans="1:41" s="19" customFormat="1" ht="21.95" customHeight="1">
      <c r="A57" s="36"/>
      <c r="B57" s="84">
        <v>3</v>
      </c>
      <c r="C57" s="16" t="s">
        <v>21</v>
      </c>
      <c r="D57" s="17">
        <v>1</v>
      </c>
      <c r="E57" s="18">
        <v>2</v>
      </c>
      <c r="F57" s="18">
        <v>3</v>
      </c>
      <c r="G57" s="18">
        <v>4</v>
      </c>
      <c r="H57" s="18">
        <v>5</v>
      </c>
      <c r="I57" s="18">
        <v>6</v>
      </c>
      <c r="J57" s="18">
        <v>7</v>
      </c>
      <c r="K57" s="18">
        <v>8</v>
      </c>
      <c r="L57" s="18">
        <v>9</v>
      </c>
      <c r="M57" s="18">
        <v>10</v>
      </c>
      <c r="N57" s="18">
        <v>11</v>
      </c>
      <c r="O57" s="18">
        <v>12</v>
      </c>
      <c r="P57" s="18">
        <v>13</v>
      </c>
      <c r="Q57" s="18">
        <v>14</v>
      </c>
      <c r="R57" s="18">
        <v>15</v>
      </c>
      <c r="S57" s="18">
        <v>16</v>
      </c>
      <c r="T57" s="18">
        <v>17</v>
      </c>
      <c r="U57" s="18">
        <v>18</v>
      </c>
      <c r="V57" s="18">
        <v>19</v>
      </c>
      <c r="W57" s="18">
        <v>20</v>
      </c>
      <c r="X57" s="18">
        <v>21</v>
      </c>
      <c r="Y57" s="18">
        <v>22</v>
      </c>
      <c r="Z57" s="18">
        <v>23</v>
      </c>
      <c r="AA57" s="18">
        <v>24</v>
      </c>
      <c r="AB57" s="18">
        <v>25</v>
      </c>
      <c r="AC57" s="18">
        <v>26</v>
      </c>
      <c r="AD57" s="18">
        <v>27</v>
      </c>
      <c r="AE57" s="18">
        <v>28</v>
      </c>
      <c r="AF57" s="18">
        <v>29</v>
      </c>
      <c r="AG57" s="18">
        <v>30</v>
      </c>
      <c r="AH57" s="27">
        <v>31</v>
      </c>
      <c r="AI57" s="87" t="s">
        <v>55</v>
      </c>
      <c r="AJ57" s="89" t="s">
        <v>25</v>
      </c>
    </row>
    <row r="58" spans="1:41" s="19" customFormat="1" ht="21.95" customHeight="1">
      <c r="A58" s="36"/>
      <c r="B58" s="85"/>
      <c r="C58" s="20" t="s">
        <v>22</v>
      </c>
      <c r="D58" s="21">
        <f t="shared" ref="D58:AH58" si="11">DATE($AF$12+1,$B57,D57)</f>
        <v>44621</v>
      </c>
      <c r="E58" s="22">
        <f t="shared" si="11"/>
        <v>44622</v>
      </c>
      <c r="F58" s="22">
        <f t="shared" si="11"/>
        <v>44623</v>
      </c>
      <c r="G58" s="22">
        <f t="shared" si="11"/>
        <v>44624</v>
      </c>
      <c r="H58" s="22">
        <f t="shared" si="11"/>
        <v>44625</v>
      </c>
      <c r="I58" s="22">
        <f t="shared" si="11"/>
        <v>44626</v>
      </c>
      <c r="J58" s="22">
        <f t="shared" si="11"/>
        <v>44627</v>
      </c>
      <c r="K58" s="22">
        <f t="shared" si="11"/>
        <v>44628</v>
      </c>
      <c r="L58" s="22">
        <f t="shared" si="11"/>
        <v>44629</v>
      </c>
      <c r="M58" s="22">
        <f t="shared" si="11"/>
        <v>44630</v>
      </c>
      <c r="N58" s="22">
        <f t="shared" si="11"/>
        <v>44631</v>
      </c>
      <c r="O58" s="22">
        <f t="shared" si="11"/>
        <v>44632</v>
      </c>
      <c r="P58" s="22">
        <f t="shared" si="11"/>
        <v>44633</v>
      </c>
      <c r="Q58" s="22">
        <f t="shared" si="11"/>
        <v>44634</v>
      </c>
      <c r="R58" s="22">
        <f t="shared" si="11"/>
        <v>44635</v>
      </c>
      <c r="S58" s="22">
        <f t="shared" si="11"/>
        <v>44636</v>
      </c>
      <c r="T58" s="22">
        <f t="shared" si="11"/>
        <v>44637</v>
      </c>
      <c r="U58" s="22">
        <f t="shared" si="11"/>
        <v>44638</v>
      </c>
      <c r="V58" s="22">
        <f t="shared" si="11"/>
        <v>44639</v>
      </c>
      <c r="W58" s="22">
        <f t="shared" si="11"/>
        <v>44640</v>
      </c>
      <c r="X58" s="22">
        <f t="shared" si="11"/>
        <v>44641</v>
      </c>
      <c r="Y58" s="22">
        <f t="shared" si="11"/>
        <v>44642</v>
      </c>
      <c r="Z58" s="22">
        <f t="shared" si="11"/>
        <v>44643</v>
      </c>
      <c r="AA58" s="22">
        <f t="shared" si="11"/>
        <v>44644</v>
      </c>
      <c r="AB58" s="22">
        <f t="shared" si="11"/>
        <v>44645</v>
      </c>
      <c r="AC58" s="22">
        <f t="shared" si="11"/>
        <v>44646</v>
      </c>
      <c r="AD58" s="22">
        <f t="shared" si="11"/>
        <v>44647</v>
      </c>
      <c r="AE58" s="22">
        <f t="shared" si="11"/>
        <v>44648</v>
      </c>
      <c r="AF58" s="22">
        <f t="shared" si="11"/>
        <v>44649</v>
      </c>
      <c r="AG58" s="22">
        <f t="shared" si="11"/>
        <v>44650</v>
      </c>
      <c r="AH58" s="29">
        <f t="shared" si="11"/>
        <v>44651</v>
      </c>
      <c r="AI58" s="88"/>
      <c r="AJ58" s="90"/>
    </row>
    <row r="59" spans="1:41" s="19" customFormat="1" ht="21.95" customHeight="1">
      <c r="A59" s="36"/>
      <c r="B59" s="85"/>
      <c r="C59" s="24" t="s">
        <v>53</v>
      </c>
      <c r="D59" s="25" t="s">
        <v>17</v>
      </c>
      <c r="E59" s="26" t="s">
        <v>16</v>
      </c>
      <c r="F59" s="26" t="s">
        <v>16</v>
      </c>
      <c r="G59" s="26" t="s">
        <v>16</v>
      </c>
      <c r="H59" s="26" t="s">
        <v>16</v>
      </c>
      <c r="I59" s="26" t="s">
        <v>16</v>
      </c>
      <c r="J59" s="26" t="s">
        <v>16</v>
      </c>
      <c r="K59" s="26" t="s">
        <v>16</v>
      </c>
      <c r="L59" s="26" t="s">
        <v>16</v>
      </c>
      <c r="M59" s="26" t="s">
        <v>16</v>
      </c>
      <c r="N59" s="26" t="s">
        <v>16</v>
      </c>
      <c r="O59" s="26" t="s">
        <v>16</v>
      </c>
      <c r="P59" s="26" t="s">
        <v>16</v>
      </c>
      <c r="Q59" s="26" t="s">
        <v>16</v>
      </c>
      <c r="R59" s="26" t="s">
        <v>16</v>
      </c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31"/>
      <c r="AI59" s="34" t="str">
        <f>IF((COUNTIF(D59:AH59,$AQ$68)=0),"",(COUNTIF(D59:AH59,$AQ$68)))</f>
        <v/>
      </c>
      <c r="AJ59" s="35">
        <f>IF((COUNTIF(D59:AH59,$AQ$68)+COUNTIF(D59:AH59,$AQ$69)=0),"",(COUNTIF(D59:AH59,$AQ$68)+COUNTIF(D59:AH59,$AQ$69)))</f>
        <v>1</v>
      </c>
    </row>
    <row r="60" spans="1:41" s="19" customFormat="1" ht="21.95" customHeight="1" thickBot="1">
      <c r="A60" s="36"/>
      <c r="B60" s="86"/>
      <c r="C60" s="56" t="s">
        <v>50</v>
      </c>
      <c r="D60" s="57" t="s">
        <v>17</v>
      </c>
      <c r="E60" s="58" t="s">
        <v>16</v>
      </c>
      <c r="F60" s="58" t="s">
        <v>16</v>
      </c>
      <c r="G60" s="58" t="s">
        <v>16</v>
      </c>
      <c r="H60" s="58" t="s">
        <v>16</v>
      </c>
      <c r="I60" s="58" t="s">
        <v>16</v>
      </c>
      <c r="J60" s="58" t="s">
        <v>16</v>
      </c>
      <c r="K60" s="58" t="s">
        <v>16</v>
      </c>
      <c r="L60" s="58" t="s">
        <v>16</v>
      </c>
      <c r="M60" s="58" t="s">
        <v>16</v>
      </c>
      <c r="N60" s="58" t="s">
        <v>16</v>
      </c>
      <c r="O60" s="58" t="s">
        <v>16</v>
      </c>
      <c r="P60" s="58" t="s">
        <v>16</v>
      </c>
      <c r="Q60" s="58" t="s">
        <v>16</v>
      </c>
      <c r="R60" s="58" t="s">
        <v>16</v>
      </c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9"/>
      <c r="AI60" s="63" t="str">
        <f>IF((COUNTIF(D60:AH60,$AQ$68)=0),"",(COUNTIF(D60:AH60,$AQ$68)))</f>
        <v/>
      </c>
      <c r="AJ60" s="64">
        <f>IF((COUNTIF(D60:AH60,$AQ$68)+COUNTIF(D60:AH60,$AQ$69)=0),"",(COUNTIF(D60:AH60,$AQ$68)+COUNTIF(D60:AH60,$AQ$69)))</f>
        <v>1</v>
      </c>
    </row>
    <row r="61" spans="1:41" s="7" customFormat="1" ht="20.100000000000001" customHeight="1">
      <c r="A61" s="12"/>
      <c r="B61" s="10"/>
    </row>
    <row r="62" spans="1:41" s="7" customFormat="1" ht="20.100000000000001" customHeight="1">
      <c r="A62" s="12"/>
      <c r="AE62" s="2"/>
    </row>
    <row r="63" spans="1:41" s="7" customFormat="1" ht="20.100000000000001" customHeight="1">
      <c r="A63" s="12"/>
      <c r="S63" s="47" t="s">
        <v>45</v>
      </c>
      <c r="AE63" s="2"/>
      <c r="AL63" s="42">
        <v>0</v>
      </c>
      <c r="AM63" s="78" t="s">
        <v>6</v>
      </c>
      <c r="AN63" s="79"/>
      <c r="AO63" s="80"/>
    </row>
    <row r="64" spans="1:41" s="7" customFormat="1" ht="20.100000000000001" customHeight="1">
      <c r="A64" s="12"/>
      <c r="C64" s="69" t="s">
        <v>20</v>
      </c>
      <c r="D64" s="69"/>
      <c r="E64" s="69"/>
      <c r="F64" s="69"/>
      <c r="G64" s="69" t="s">
        <v>36</v>
      </c>
      <c r="H64" s="69"/>
      <c r="I64" s="69"/>
      <c r="J64" s="69"/>
      <c r="K64" s="69"/>
      <c r="L64" s="69"/>
      <c r="X64" s="69" t="s">
        <v>34</v>
      </c>
      <c r="Y64" s="69"/>
      <c r="Z64" s="69"/>
      <c r="AA64" s="69"/>
      <c r="AB64" s="69"/>
      <c r="AC64" s="83" t="s">
        <v>50</v>
      </c>
      <c r="AD64" s="83"/>
      <c r="AE64" s="83"/>
      <c r="AF64" s="83"/>
      <c r="AG64" s="83"/>
      <c r="AL64" s="42">
        <v>21.4</v>
      </c>
      <c r="AM64" s="78" t="s">
        <v>5</v>
      </c>
      <c r="AN64" s="79"/>
      <c r="AO64" s="80"/>
    </row>
    <row r="65" spans="1:43" s="7" customFormat="1" ht="20.100000000000001" customHeight="1">
      <c r="A65" s="12"/>
      <c r="C65" s="74" t="s">
        <v>10</v>
      </c>
      <c r="D65" s="74"/>
      <c r="E65" s="74"/>
      <c r="F65" s="74"/>
      <c r="G65" s="74" t="s">
        <v>37</v>
      </c>
      <c r="H65" s="74"/>
      <c r="I65" s="74"/>
      <c r="J65" s="74"/>
      <c r="K65" s="74"/>
      <c r="L65" s="74"/>
      <c r="S65" s="76" t="s">
        <v>46</v>
      </c>
      <c r="T65" s="76"/>
      <c r="U65" s="76"/>
      <c r="V65" s="76"/>
      <c r="W65" s="76"/>
      <c r="X65" s="81">
        <f>IF(AM69=0,"",AM69)</f>
        <v>36</v>
      </c>
      <c r="Y65" s="81"/>
      <c r="Z65" s="81"/>
      <c r="AA65" s="81"/>
      <c r="AB65" s="81"/>
      <c r="AC65" s="82">
        <f>IF(AN70=0,"",AN69)</f>
        <v>28</v>
      </c>
      <c r="AD65" s="82"/>
      <c r="AE65" s="82"/>
      <c r="AF65" s="82"/>
      <c r="AG65" s="82"/>
      <c r="AL65" s="42">
        <v>25</v>
      </c>
      <c r="AM65" s="78" t="s">
        <v>4</v>
      </c>
      <c r="AN65" s="79"/>
      <c r="AO65" s="80"/>
    </row>
    <row r="66" spans="1:43" s="7" customFormat="1" ht="20.100000000000001" customHeight="1">
      <c r="A66" s="12"/>
      <c r="C66" s="74" t="s">
        <v>9</v>
      </c>
      <c r="D66" s="74"/>
      <c r="E66" s="74"/>
      <c r="F66" s="74"/>
      <c r="G66" s="74" t="s">
        <v>38</v>
      </c>
      <c r="H66" s="74"/>
      <c r="I66" s="74"/>
      <c r="J66" s="74"/>
      <c r="K66" s="74"/>
      <c r="L66" s="74"/>
      <c r="S66" s="76" t="s">
        <v>11</v>
      </c>
      <c r="T66" s="76"/>
      <c r="U66" s="76"/>
      <c r="V66" s="76"/>
      <c r="W66" s="76"/>
      <c r="X66" s="81">
        <f>IF(AM70=0,"",AM70)</f>
        <v>125</v>
      </c>
      <c r="Y66" s="81"/>
      <c r="Z66" s="81"/>
      <c r="AA66" s="81"/>
      <c r="AB66" s="81"/>
      <c r="AC66" s="82">
        <f>IF(AN70=0,"",AN70)</f>
        <v>97</v>
      </c>
      <c r="AD66" s="82"/>
      <c r="AE66" s="82"/>
      <c r="AF66" s="82"/>
      <c r="AG66" s="82"/>
      <c r="AL66" s="42">
        <v>28.5</v>
      </c>
      <c r="AM66" s="78" t="s">
        <v>3</v>
      </c>
      <c r="AN66" s="79"/>
      <c r="AO66" s="80"/>
    </row>
    <row r="67" spans="1:43" s="7" customFormat="1" ht="20.100000000000001" customHeight="1">
      <c r="A67" s="12"/>
      <c r="C67" s="71" t="s">
        <v>8</v>
      </c>
      <c r="D67" s="72"/>
      <c r="E67" s="72"/>
      <c r="F67" s="73"/>
      <c r="G67" s="74" t="s">
        <v>39</v>
      </c>
      <c r="H67" s="74"/>
      <c r="I67" s="74"/>
      <c r="J67" s="74"/>
      <c r="K67" s="74"/>
      <c r="L67" s="74"/>
      <c r="S67" s="75" t="s">
        <v>12</v>
      </c>
      <c r="T67" s="76"/>
      <c r="U67" s="76"/>
      <c r="V67" s="76"/>
      <c r="W67" s="76"/>
      <c r="X67" s="77">
        <f>IF(AM69=0,"",ROUNDDOWN((AM69/AM70)*100,2))</f>
        <v>28.8</v>
      </c>
      <c r="Y67" s="77"/>
      <c r="Z67" s="77"/>
      <c r="AA67" s="77"/>
      <c r="AB67" s="77"/>
      <c r="AC67" s="107">
        <f>IF(AM70=0,"",ROUNDDOWN((AN69/AN70)*100,2))</f>
        <v>28.86</v>
      </c>
      <c r="AD67" s="107"/>
      <c r="AE67" s="107"/>
      <c r="AF67" s="107"/>
      <c r="AG67" s="107"/>
    </row>
    <row r="68" spans="1:43" s="7" customFormat="1" ht="20.100000000000001" customHeight="1">
      <c r="A68" s="12"/>
      <c r="C68" s="74" t="s">
        <v>7</v>
      </c>
      <c r="D68" s="74"/>
      <c r="E68" s="74"/>
      <c r="F68" s="74"/>
      <c r="G68" s="74" t="s">
        <v>40</v>
      </c>
      <c r="H68" s="74"/>
      <c r="I68" s="74"/>
      <c r="J68" s="74"/>
      <c r="K68" s="74"/>
      <c r="L68" s="74"/>
      <c r="AI68" s="9"/>
      <c r="AM68" s="43" t="s">
        <v>34</v>
      </c>
      <c r="AN68" s="43" t="s">
        <v>49</v>
      </c>
      <c r="AQ68" s="7" t="s">
        <v>15</v>
      </c>
    </row>
    <row r="69" spans="1:43" s="7" customFormat="1" ht="20.100000000000001" customHeight="1">
      <c r="A69" s="12"/>
      <c r="X69" s="2" t="s">
        <v>35</v>
      </c>
      <c r="AL69" s="19" t="s">
        <v>42</v>
      </c>
      <c r="AM69" s="44">
        <f>SUM(AI15,AI19,AI23,AI27,AI31,AI35,AI39,AI43,AI47,AI51,AI55,AI59,)</f>
        <v>36</v>
      </c>
      <c r="AN69" s="44">
        <f>SUM(AI16,AI20,AI24,AI28,AI32,AI36,AI40,AI44,AI48,AI52,AI56,AI60,)</f>
        <v>28</v>
      </c>
      <c r="AQ69" s="7" t="s">
        <v>17</v>
      </c>
    </row>
    <row r="70" spans="1:43" s="7" customFormat="1" ht="20.100000000000001" customHeight="1">
      <c r="A70" s="12"/>
      <c r="B70" s="45"/>
      <c r="X70" s="69" t="s">
        <v>1</v>
      </c>
      <c r="Y70" s="69"/>
      <c r="Z70" s="69"/>
      <c r="AA70" s="69"/>
      <c r="AB70" s="69"/>
      <c r="AC70" s="69" t="s">
        <v>51</v>
      </c>
      <c r="AD70" s="69"/>
      <c r="AE70" s="69"/>
      <c r="AF70" s="69"/>
      <c r="AG70" s="69"/>
      <c r="AL70" s="19" t="s">
        <v>41</v>
      </c>
      <c r="AM70" s="44">
        <f>SUM(AJ15,AJ19,AJ23,AJ27,AJ31,AJ35,AJ39,AJ43,AJ47,AJ51,AJ55,AJ59)</f>
        <v>125</v>
      </c>
      <c r="AN70" s="44">
        <f>SUM(AJ16,AJ20,AJ24,AJ28,AJ32,AJ36,AJ40,AJ44,AJ48,AJ52,AJ56,AJ60)</f>
        <v>97</v>
      </c>
      <c r="AQ70" s="7" t="s">
        <v>16</v>
      </c>
    </row>
    <row r="71" spans="1:43" s="7" customFormat="1" ht="20.100000000000001" customHeight="1">
      <c r="A71" s="12"/>
      <c r="X71" s="70" t="str">
        <f>IF(AM69=0,"",VLOOKUP(X67,AL63:AM66,2))</f>
        <v>4週8休以上</v>
      </c>
      <c r="Y71" s="70"/>
      <c r="Z71" s="70"/>
      <c r="AA71" s="70"/>
      <c r="AB71" s="70"/>
      <c r="AC71" s="70" t="str">
        <f>IF(AM70=0,"",VLOOKUP(AC67,AL63:AM66,2))</f>
        <v>4週8休以上</v>
      </c>
      <c r="AD71" s="70"/>
      <c r="AE71" s="70"/>
      <c r="AF71" s="70"/>
      <c r="AG71" s="70"/>
      <c r="AQ71" s="65"/>
    </row>
    <row r="72" spans="1:43" s="7" customFormat="1" ht="20.100000000000001" customHeight="1">
      <c r="A72" s="12"/>
    </row>
    <row r="73" spans="1:43" s="7" customFormat="1" ht="20.100000000000001" customHeight="1">
      <c r="A73" s="12"/>
      <c r="B73" s="10"/>
    </row>
    <row r="74" spans="1:43" s="7" customFormat="1" ht="20.100000000000001" customHeight="1">
      <c r="A74" s="12"/>
      <c r="B74" s="10"/>
    </row>
    <row r="75" spans="1:43" s="7" customFormat="1" ht="20.100000000000001" customHeight="1">
      <c r="A75" s="12"/>
      <c r="B75" s="10"/>
    </row>
    <row r="76" spans="1:43" s="7" customFormat="1" ht="20.100000000000001" customHeight="1">
      <c r="A76" s="12"/>
      <c r="B76" s="10"/>
    </row>
    <row r="77" spans="1:43" s="7" customFormat="1" ht="20.100000000000001" customHeight="1">
      <c r="A77" s="12"/>
      <c r="B77" s="10"/>
    </row>
    <row r="78" spans="1:43" s="7" customFormat="1" ht="20.100000000000001" customHeight="1">
      <c r="A78" s="12"/>
      <c r="B78" s="10"/>
    </row>
    <row r="79" spans="1:43" s="7" customFormat="1" ht="20.100000000000001" customHeight="1">
      <c r="A79" s="12"/>
      <c r="B79" s="10"/>
    </row>
  </sheetData>
  <mergeCells count="81">
    <mergeCell ref="O5:P5"/>
    <mergeCell ref="R5:S5"/>
    <mergeCell ref="U5:V5"/>
    <mergeCell ref="AF12:AG12"/>
    <mergeCell ref="A13:A16"/>
    <mergeCell ref="B13:B16"/>
    <mergeCell ref="A25:A28"/>
    <mergeCell ref="B25:B28"/>
    <mergeCell ref="AI25:AI26"/>
    <mergeCell ref="AJ25:AJ26"/>
    <mergeCell ref="AH13:AH16"/>
    <mergeCell ref="AI13:AI14"/>
    <mergeCell ref="AJ13:AJ14"/>
    <mergeCell ref="A17:A20"/>
    <mergeCell ref="B17:B20"/>
    <mergeCell ref="AI17:AI18"/>
    <mergeCell ref="AJ17:AJ18"/>
    <mergeCell ref="A21:A24"/>
    <mergeCell ref="B21:B24"/>
    <mergeCell ref="AH21:AH24"/>
    <mergeCell ref="AI21:AI22"/>
    <mergeCell ref="AJ21:AJ22"/>
    <mergeCell ref="A29:A32"/>
    <mergeCell ref="B29:B32"/>
    <mergeCell ref="AI29:AI30"/>
    <mergeCell ref="AJ29:AJ30"/>
    <mergeCell ref="A33:A36"/>
    <mergeCell ref="B33:B36"/>
    <mergeCell ref="AH33:AH36"/>
    <mergeCell ref="AI33:AI34"/>
    <mergeCell ref="AJ33:AJ34"/>
    <mergeCell ref="B37:B40"/>
    <mergeCell ref="AI37:AI38"/>
    <mergeCell ref="AJ37:AJ38"/>
    <mergeCell ref="B41:B44"/>
    <mergeCell ref="AH41:AH44"/>
    <mergeCell ref="AI41:AI42"/>
    <mergeCell ref="AJ41:AJ42"/>
    <mergeCell ref="B57:B60"/>
    <mergeCell ref="AI57:AI58"/>
    <mergeCell ref="AJ57:AJ58"/>
    <mergeCell ref="B45:B48"/>
    <mergeCell ref="AI45:AI46"/>
    <mergeCell ref="AJ45:AJ46"/>
    <mergeCell ref="B49:B52"/>
    <mergeCell ref="AI49:AI50"/>
    <mergeCell ref="AJ49:AJ50"/>
    <mergeCell ref="B53:B56"/>
    <mergeCell ref="AG53:AG56"/>
    <mergeCell ref="AH53:AH56"/>
    <mergeCell ref="AI53:AI54"/>
    <mergeCell ref="AJ53:AJ54"/>
    <mergeCell ref="AM63:AO63"/>
    <mergeCell ref="C64:F64"/>
    <mergeCell ref="G64:L64"/>
    <mergeCell ref="X64:AB64"/>
    <mergeCell ref="AC64:AG64"/>
    <mergeCell ref="AM64:AO64"/>
    <mergeCell ref="AM66:AO66"/>
    <mergeCell ref="C65:F65"/>
    <mergeCell ref="G65:L65"/>
    <mergeCell ref="S65:W65"/>
    <mergeCell ref="X65:AB65"/>
    <mergeCell ref="AC65:AG65"/>
    <mergeCell ref="AM65:AO65"/>
    <mergeCell ref="C66:F66"/>
    <mergeCell ref="G66:L66"/>
    <mergeCell ref="S66:W66"/>
    <mergeCell ref="X66:AB66"/>
    <mergeCell ref="AC66:AG66"/>
    <mergeCell ref="X70:AB70"/>
    <mergeCell ref="AC70:AG70"/>
    <mergeCell ref="X71:AB71"/>
    <mergeCell ref="AC71:AG71"/>
    <mergeCell ref="C67:F67"/>
    <mergeCell ref="G67:L67"/>
    <mergeCell ref="S67:W67"/>
    <mergeCell ref="X67:AB67"/>
    <mergeCell ref="AC67:AG67"/>
    <mergeCell ref="C68:F68"/>
    <mergeCell ref="G68:L68"/>
  </mergeCells>
  <phoneticPr fontId="1"/>
  <conditionalFormatting sqref="D13:AG13">
    <cfRule type="expression" dxfId="47" priority="47" stopIfTrue="1">
      <formula>WEEKDAY(D14)=7</formula>
    </cfRule>
    <cfRule type="expression" dxfId="46" priority="48" stopIfTrue="1">
      <formula>WEEKDAY(D14)=1</formula>
    </cfRule>
  </conditionalFormatting>
  <conditionalFormatting sqref="D14:AG14">
    <cfRule type="expression" dxfId="45" priority="45" stopIfTrue="1">
      <formula>WEEKDAY(D14)=7</formula>
    </cfRule>
    <cfRule type="expression" dxfId="44" priority="46" stopIfTrue="1">
      <formula>WEEKDAY(D14)=1</formula>
    </cfRule>
  </conditionalFormatting>
  <conditionalFormatting sqref="D21:AG21">
    <cfRule type="expression" dxfId="43" priority="39" stopIfTrue="1">
      <formula>WEEKDAY(D22)=7</formula>
    </cfRule>
    <cfRule type="expression" dxfId="42" priority="40" stopIfTrue="1">
      <formula>WEEKDAY(D22)=1</formula>
    </cfRule>
  </conditionalFormatting>
  <conditionalFormatting sqref="D34:AG34">
    <cfRule type="expression" dxfId="41" priority="27" stopIfTrue="1">
      <formula>WEEKDAY(D34)=7</formula>
    </cfRule>
    <cfRule type="expression" dxfId="40" priority="28" stopIfTrue="1">
      <formula>WEEKDAY(D34)=1</formula>
    </cfRule>
  </conditionalFormatting>
  <conditionalFormatting sqref="D18:AH18">
    <cfRule type="expression" dxfId="39" priority="43" stopIfTrue="1">
      <formula>WEEKDAY(D18)=7</formula>
    </cfRule>
    <cfRule type="expression" dxfId="38" priority="44" stopIfTrue="1">
      <formula>WEEKDAY(D18)=1</formula>
    </cfRule>
  </conditionalFormatting>
  <conditionalFormatting sqref="D17:AH17">
    <cfRule type="expression" dxfId="37" priority="41" stopIfTrue="1">
      <formula>WEEKDAY(D18)=7</formula>
    </cfRule>
    <cfRule type="expression" dxfId="36" priority="42" stopIfTrue="1">
      <formula>WEEKDAY(D18)=1</formula>
    </cfRule>
  </conditionalFormatting>
  <conditionalFormatting sqref="D22:AG22">
    <cfRule type="expression" dxfId="35" priority="37" stopIfTrue="1">
      <formula>WEEKDAY(D22)=7</formula>
    </cfRule>
    <cfRule type="expression" dxfId="34" priority="38" stopIfTrue="1">
      <formula>WEEKDAY(D22)=1</formula>
    </cfRule>
  </conditionalFormatting>
  <conditionalFormatting sqref="D26:AH26">
    <cfRule type="expression" dxfId="33" priority="35" stopIfTrue="1">
      <formula>WEEKDAY(D26)=7</formula>
    </cfRule>
    <cfRule type="expression" dxfId="32" priority="36" stopIfTrue="1">
      <formula>WEEKDAY(D26)=1</formula>
    </cfRule>
  </conditionalFormatting>
  <conditionalFormatting sqref="D25:AH25">
    <cfRule type="expression" dxfId="31" priority="33" stopIfTrue="1">
      <formula>WEEKDAY(D26)=7</formula>
    </cfRule>
    <cfRule type="expression" dxfId="30" priority="34" stopIfTrue="1">
      <formula>WEEKDAY(D26)=1</formula>
    </cfRule>
  </conditionalFormatting>
  <conditionalFormatting sqref="D30:AH30">
    <cfRule type="expression" dxfId="29" priority="31" stopIfTrue="1">
      <formula>WEEKDAY(D30)=7</formula>
    </cfRule>
    <cfRule type="expression" dxfId="28" priority="32" stopIfTrue="1">
      <formula>WEEKDAY(D30)=1</formula>
    </cfRule>
  </conditionalFormatting>
  <conditionalFormatting sqref="D29:AH29">
    <cfRule type="expression" dxfId="27" priority="29" stopIfTrue="1">
      <formula>WEEKDAY(D30)=7</formula>
    </cfRule>
    <cfRule type="expression" dxfId="26" priority="30" stopIfTrue="1">
      <formula>WEEKDAY(D30)=1</formula>
    </cfRule>
  </conditionalFormatting>
  <conditionalFormatting sqref="D33:AG33">
    <cfRule type="expression" dxfId="25" priority="25" stopIfTrue="1">
      <formula>WEEKDAY(D34)=7</formula>
    </cfRule>
    <cfRule type="expression" dxfId="24" priority="26" stopIfTrue="1">
      <formula>WEEKDAY(D34)=1</formula>
    </cfRule>
  </conditionalFormatting>
  <conditionalFormatting sqref="D41:AG41">
    <cfRule type="expression" dxfId="23" priority="23" stopIfTrue="1">
      <formula>WEEKDAY(D42)=7</formula>
    </cfRule>
    <cfRule type="expression" dxfId="22" priority="24" stopIfTrue="1">
      <formula>WEEKDAY(D42)=1</formula>
    </cfRule>
  </conditionalFormatting>
  <conditionalFormatting sqref="D45:AH45">
    <cfRule type="expression" dxfId="21" priority="21" stopIfTrue="1">
      <formula>WEEKDAY(D46)=7</formula>
    </cfRule>
    <cfRule type="expression" dxfId="20" priority="22" stopIfTrue="1">
      <formula>WEEKDAY(D46)=1</formula>
    </cfRule>
  </conditionalFormatting>
  <conditionalFormatting sqref="D42:AG42">
    <cfRule type="expression" dxfId="19" priority="15" stopIfTrue="1">
      <formula>WEEKDAY(D42)=7</formula>
    </cfRule>
    <cfRule type="expression" dxfId="18" priority="16" stopIfTrue="1">
      <formula>WEEKDAY(D42)=1</formula>
    </cfRule>
  </conditionalFormatting>
  <conditionalFormatting sqref="D53:AF53">
    <cfRule type="expression" dxfId="17" priority="19" stopIfTrue="1">
      <formula>WEEKDAY(D54)=7</formula>
    </cfRule>
    <cfRule type="expression" dxfId="16" priority="20" stopIfTrue="1">
      <formula>WEEKDAY(D54)=1</formula>
    </cfRule>
  </conditionalFormatting>
  <conditionalFormatting sqref="D57:AH57">
    <cfRule type="expression" dxfId="15" priority="17" stopIfTrue="1">
      <formula>WEEKDAY(D58)=7</formula>
    </cfRule>
    <cfRule type="expression" dxfId="14" priority="18" stopIfTrue="1">
      <formula>WEEKDAY(D58)=1</formula>
    </cfRule>
  </conditionalFormatting>
  <conditionalFormatting sqref="D50:AH50">
    <cfRule type="expression" dxfId="13" priority="1" stopIfTrue="1">
      <formula>WEEKDAY(D50)=7</formula>
    </cfRule>
    <cfRule type="expression" dxfId="12" priority="2" stopIfTrue="1">
      <formula>WEEKDAY(D50)=1</formula>
    </cfRule>
  </conditionalFormatting>
  <conditionalFormatting sqref="D38:AH38">
    <cfRule type="expression" dxfId="11" priority="13" stopIfTrue="1">
      <formula>WEEKDAY(D38)=7</formula>
    </cfRule>
    <cfRule type="expression" dxfId="10" priority="14" stopIfTrue="1">
      <formula>WEEKDAY(D38)=1</formula>
    </cfRule>
  </conditionalFormatting>
  <conditionalFormatting sqref="D37:AH37">
    <cfRule type="expression" dxfId="9" priority="11" stopIfTrue="1">
      <formula>WEEKDAY(D38)=7</formula>
    </cfRule>
    <cfRule type="expression" dxfId="8" priority="12" stopIfTrue="1">
      <formula>WEEKDAY(D38)=1</formula>
    </cfRule>
  </conditionalFormatting>
  <conditionalFormatting sqref="D46:AH46">
    <cfRule type="expression" dxfId="7" priority="9" stopIfTrue="1">
      <formula>WEEKDAY(D46)=7</formula>
    </cfRule>
    <cfRule type="expression" dxfId="6" priority="10" stopIfTrue="1">
      <formula>WEEKDAY(D46)=1</formula>
    </cfRule>
  </conditionalFormatting>
  <conditionalFormatting sqref="D54:AF54">
    <cfRule type="expression" dxfId="5" priority="7" stopIfTrue="1">
      <formula>WEEKDAY(D54)=7</formula>
    </cfRule>
    <cfRule type="expression" dxfId="4" priority="8" stopIfTrue="1">
      <formula>WEEKDAY(D54)=1</formula>
    </cfRule>
  </conditionalFormatting>
  <conditionalFormatting sqref="D58:AH58">
    <cfRule type="expression" dxfId="3" priority="5" stopIfTrue="1">
      <formula>WEEKDAY(D58)=7</formula>
    </cfRule>
    <cfRule type="expression" dxfId="2" priority="6" stopIfTrue="1">
      <formula>WEEKDAY(D58)=1</formula>
    </cfRule>
  </conditionalFormatting>
  <conditionalFormatting sqref="D49:AH49">
    <cfRule type="expression" dxfId="1" priority="3" stopIfTrue="1">
      <formula>WEEKDAY(D50)=7</formula>
    </cfRule>
    <cfRule type="expression" dxfId="0" priority="4" stopIfTrue="1">
      <formula>WEEKDAY(D50)=1</formula>
    </cfRule>
  </conditionalFormatting>
  <dataValidations count="1">
    <dataValidation type="list" allowBlank="1" showInputMessage="1" showErrorMessage="1" sqref="D31:AH32 D15:AG16 D19:AH20 D35:AG36 D43:AG44 D59:AH60 D51:AH52 D47:AH48 D39:AH40 D23:AG24 D55:AF56 D27:AH28">
      <formula1>$AQ$68:$AQ$70</formula1>
    </dataValidation>
  </dataValidations>
  <pageMargins left="0.7" right="0.7" top="0.75" bottom="0.75" header="0.3" footer="0.3"/>
  <pageSetup paperSize="9" scale="48" orientation="portrait" r:id="rId1"/>
  <drawing r:id="rId2"/>
  <legacyDrawing r:id="rId3"/>
</worksheet>
</file>