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<sst xmlns="http://schemas.openxmlformats.org/spreadsheetml/2006/main" count="79" uniqueCount="8">
  <si>
    <t>年齢別人口</t>
  </si>
  <si>
    <t>男</t>
  </si>
  <si>
    <t>女</t>
  </si>
  <si>
    <t>計</t>
  </si>
  <si>
    <t>６５歳以上</t>
  </si>
  <si>
    <t>１５歳以上６５歳未満</t>
  </si>
  <si>
    <t>１５歳未満</t>
  </si>
  <si>
    <t>令和4年4月1日 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</si>
</sst>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游ゴシック"/>
      <family val="3"/>
    </font>
    <font>
      <i/>
      <sz val="11"/>
      <name val="游ゴシック"/>
      <family val="3"/>
    </font>
    <font>
      <b/>
      <sz val="11"/>
      <name val="游ゴシック"/>
      <family val="3"/>
    </font>
    <font>
      <b/>
      <sz val="13"/>
      <name val="游ゴシック"/>
      <family val="3"/>
    </font>
    <font>
      <b/>
      <sz val="15"/>
      <name val="游ゴシック"/>
      <family val="3"/>
    </font>
    <font>
      <sz val="18"/>
      <name val="游ゴシック Light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ill="0" applyBorder="0" applyAlignment="0" applyProtection="0"/>
    <xf numFmtId="0" fontId="29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ill="0" applyBorder="0" applyAlignment="0" applyProtection="0"/>
    <xf numFmtId="40" fontId="29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ill="0" applyBorder="0" applyAlignment="0" applyProtection="0"/>
    <xf numFmtId="8" fontId="29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1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20" xfId="0" applyNumberFormat="1" applyFont="1" applyBorder="1" applyAlignment="1">
      <alignment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21" xfId="0" applyNumberFormat="1" applyFont="1" applyBorder="1" applyAlignment="1">
      <alignment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right" vertical="center" shrinkToFit="1"/>
    </xf>
    <xf numFmtId="176" fontId="5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horizontal="right" vertical="center"/>
    </xf>
    <xf numFmtId="176" fontId="4" fillId="33" borderId="22" xfId="0" applyNumberFormat="1" applyFont="1" applyFill="1" applyBorder="1" applyAlignment="1">
      <alignment horizontal="center" vertical="center"/>
    </xf>
    <xf numFmtId="176" fontId="6" fillId="0" borderId="22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M2" sqref="M2"/>
    </sheetView>
  </sheetViews>
  <sheetFormatPr defaultColWidth="9.00390625" defaultRowHeight="13.5"/>
  <cols>
    <col min="1" max="1" width="5.00390625" style="5" customWidth="1"/>
    <col min="2" max="7" width="8.25390625" style="5" customWidth="1"/>
    <col min="8" max="8" width="5.00390625" style="5" bestFit="1" customWidth="1"/>
    <col min="9" max="13" width="8.25390625" style="5" customWidth="1"/>
    <col min="14" max="16384" width="9.00390625" style="5" customWidth="1"/>
  </cols>
  <sheetData>
    <row r="1" spans="1:13" ht="17.25">
      <c r="A1" s="1" t="s">
        <v>0</v>
      </c>
      <c r="B1" s="2"/>
      <c r="C1" s="3"/>
      <c r="D1" s="3"/>
      <c r="E1" s="4"/>
      <c r="F1" s="3"/>
      <c r="I1" s="3"/>
      <c r="J1" s="3"/>
      <c r="K1" s="3"/>
      <c r="L1" s="4"/>
      <c r="M1" s="6" t="s">
        <v>7</v>
      </c>
    </row>
    <row r="2" spans="1:13" ht="13.5">
      <c r="A2" s="7"/>
      <c r="B2" s="7" t="s">
        <v>1</v>
      </c>
      <c r="C2" s="7" t="s">
        <v>2</v>
      </c>
      <c r="D2" s="7" t="s">
        <v>3</v>
      </c>
      <c r="E2" s="7"/>
      <c r="F2" s="7"/>
      <c r="H2" s="8">
        <v>55</v>
      </c>
      <c r="I2" s="9">
        <v>1682</v>
      </c>
      <c r="J2" s="9">
        <v>1597</v>
      </c>
      <c r="K2" s="10">
        <f>I2+J2</f>
        <v>3279</v>
      </c>
      <c r="L2" s="11"/>
      <c r="M2" s="11"/>
    </row>
    <row r="3" spans="1:13" ht="13.5">
      <c r="A3" s="9">
        <v>0</v>
      </c>
      <c r="B3" s="12">
        <v>741</v>
      </c>
      <c r="C3" s="12">
        <v>803</v>
      </c>
      <c r="D3" s="12">
        <f>B3+C3</f>
        <v>1544</v>
      </c>
      <c r="E3" s="11"/>
      <c r="F3" s="11"/>
      <c r="H3" s="13">
        <v>56</v>
      </c>
      <c r="I3" s="14">
        <v>1812</v>
      </c>
      <c r="J3" s="14">
        <v>1731</v>
      </c>
      <c r="K3" s="15">
        <f aca="true" t="shared" si="0" ref="K3:K57">I3+J3</f>
        <v>3543</v>
      </c>
      <c r="L3" s="16" t="s">
        <v>1</v>
      </c>
      <c r="M3" s="14">
        <f>SUM(I2:I6)</f>
        <v>8513</v>
      </c>
    </row>
    <row r="4" spans="1:13" ht="13.5">
      <c r="A4" s="14">
        <v>1</v>
      </c>
      <c r="B4" s="17">
        <v>804</v>
      </c>
      <c r="C4" s="17">
        <v>806</v>
      </c>
      <c r="D4" s="17">
        <f aca="true" t="shared" si="1" ref="D4:D57">B4+C4</f>
        <v>1610</v>
      </c>
      <c r="E4" s="16" t="s">
        <v>1</v>
      </c>
      <c r="F4" s="14">
        <f>SUM(B3:B7)</f>
        <v>4338</v>
      </c>
      <c r="H4" s="13">
        <v>57</v>
      </c>
      <c r="I4" s="14">
        <v>1751</v>
      </c>
      <c r="J4" s="14">
        <v>1697</v>
      </c>
      <c r="K4" s="15">
        <f t="shared" si="0"/>
        <v>3448</v>
      </c>
      <c r="L4" s="16" t="s">
        <v>2</v>
      </c>
      <c r="M4" s="14">
        <f>SUM(J2:J6)</f>
        <v>8226</v>
      </c>
    </row>
    <row r="5" spans="1:13" ht="13.5">
      <c r="A5" s="14">
        <v>2</v>
      </c>
      <c r="B5" s="17">
        <v>886</v>
      </c>
      <c r="C5" s="17">
        <v>789</v>
      </c>
      <c r="D5" s="17">
        <f t="shared" si="1"/>
        <v>1675</v>
      </c>
      <c r="E5" s="16" t="s">
        <v>2</v>
      </c>
      <c r="F5" s="14">
        <f>SUM(C3:C7)</f>
        <v>4152</v>
      </c>
      <c r="H5" s="13">
        <v>58</v>
      </c>
      <c r="I5" s="14">
        <v>1663</v>
      </c>
      <c r="J5" s="14">
        <v>1629</v>
      </c>
      <c r="K5" s="15">
        <f t="shared" si="0"/>
        <v>3292</v>
      </c>
      <c r="L5" s="16" t="s">
        <v>3</v>
      </c>
      <c r="M5" s="14">
        <f>SUM(M3:M4)</f>
        <v>16739</v>
      </c>
    </row>
    <row r="6" spans="1:13" ht="13.5">
      <c r="A6" s="14">
        <v>3</v>
      </c>
      <c r="B6" s="17">
        <v>912</v>
      </c>
      <c r="C6" s="17">
        <v>825</v>
      </c>
      <c r="D6" s="17">
        <f t="shared" si="1"/>
        <v>1737</v>
      </c>
      <c r="E6" s="16" t="s">
        <v>3</v>
      </c>
      <c r="F6" s="14">
        <f>SUM(F4:F5)</f>
        <v>8490</v>
      </c>
      <c r="H6" s="18">
        <v>59</v>
      </c>
      <c r="I6" s="19">
        <v>1605</v>
      </c>
      <c r="J6" s="19">
        <v>1572</v>
      </c>
      <c r="K6" s="20">
        <f t="shared" si="0"/>
        <v>3177</v>
      </c>
      <c r="L6" s="21"/>
      <c r="M6" s="19"/>
    </row>
    <row r="7" spans="1:13" ht="13.5">
      <c r="A7" s="19">
        <v>4</v>
      </c>
      <c r="B7" s="22">
        <v>995</v>
      </c>
      <c r="C7" s="22">
        <v>929</v>
      </c>
      <c r="D7" s="22">
        <f t="shared" si="1"/>
        <v>1924</v>
      </c>
      <c r="E7" s="21"/>
      <c r="F7" s="19"/>
      <c r="H7" s="8">
        <v>60</v>
      </c>
      <c r="I7" s="9">
        <v>1609</v>
      </c>
      <c r="J7" s="9">
        <v>1523</v>
      </c>
      <c r="K7" s="10">
        <f t="shared" si="0"/>
        <v>3132</v>
      </c>
      <c r="L7" s="11"/>
      <c r="M7" s="11"/>
    </row>
    <row r="8" spans="1:13" ht="13.5">
      <c r="A8" s="23">
        <v>5</v>
      </c>
      <c r="B8" s="24">
        <v>981</v>
      </c>
      <c r="C8" s="24">
        <v>941</v>
      </c>
      <c r="D8" s="24">
        <f t="shared" si="1"/>
        <v>1922</v>
      </c>
      <c r="E8" s="25"/>
      <c r="F8" s="25"/>
      <c r="H8" s="13">
        <v>61</v>
      </c>
      <c r="I8" s="14">
        <v>1528</v>
      </c>
      <c r="J8" s="14">
        <v>1557</v>
      </c>
      <c r="K8" s="15">
        <f t="shared" si="0"/>
        <v>3085</v>
      </c>
      <c r="L8" s="16" t="s">
        <v>1</v>
      </c>
      <c r="M8" s="14">
        <f>SUM(I7:I11)</f>
        <v>7736</v>
      </c>
    </row>
    <row r="9" spans="1:13" ht="13.5">
      <c r="A9" s="14">
        <v>6</v>
      </c>
      <c r="B9" s="17">
        <v>1037</v>
      </c>
      <c r="C9" s="17">
        <v>1029</v>
      </c>
      <c r="D9" s="17">
        <f t="shared" si="1"/>
        <v>2066</v>
      </c>
      <c r="E9" s="16" t="s">
        <v>1</v>
      </c>
      <c r="F9" s="14">
        <f>SUM(B8:B12)</f>
        <v>5236</v>
      </c>
      <c r="H9" s="13">
        <v>62</v>
      </c>
      <c r="I9" s="14">
        <v>1537</v>
      </c>
      <c r="J9" s="14">
        <v>1563</v>
      </c>
      <c r="K9" s="15">
        <f t="shared" si="0"/>
        <v>3100</v>
      </c>
      <c r="L9" s="16" t="s">
        <v>2</v>
      </c>
      <c r="M9" s="14">
        <f>SUM(J7:J11)</f>
        <v>7725</v>
      </c>
    </row>
    <row r="10" spans="1:13" ht="13.5">
      <c r="A10" s="14">
        <v>7</v>
      </c>
      <c r="B10" s="17">
        <v>1061</v>
      </c>
      <c r="C10" s="17">
        <v>982</v>
      </c>
      <c r="D10" s="17">
        <f t="shared" si="1"/>
        <v>2043</v>
      </c>
      <c r="E10" s="16" t="s">
        <v>2</v>
      </c>
      <c r="F10" s="14">
        <f>SUM(C8:C12)</f>
        <v>5053</v>
      </c>
      <c r="H10" s="13">
        <v>63</v>
      </c>
      <c r="I10" s="14">
        <v>1514</v>
      </c>
      <c r="J10" s="14">
        <v>1596</v>
      </c>
      <c r="K10" s="15">
        <f t="shared" si="0"/>
        <v>3110</v>
      </c>
      <c r="L10" s="16" t="s">
        <v>3</v>
      </c>
      <c r="M10" s="14">
        <f>SUM(M8:M9)</f>
        <v>15461</v>
      </c>
    </row>
    <row r="11" spans="1:13" ht="13.5">
      <c r="A11" s="14">
        <v>8</v>
      </c>
      <c r="B11" s="17">
        <v>1067</v>
      </c>
      <c r="C11" s="17">
        <v>1056</v>
      </c>
      <c r="D11" s="17">
        <f t="shared" si="1"/>
        <v>2123</v>
      </c>
      <c r="E11" s="16" t="s">
        <v>3</v>
      </c>
      <c r="F11" s="14">
        <f>SUM(F9:F10)</f>
        <v>10289</v>
      </c>
      <c r="H11" s="18">
        <v>64</v>
      </c>
      <c r="I11" s="19">
        <v>1548</v>
      </c>
      <c r="J11" s="19">
        <v>1486</v>
      </c>
      <c r="K11" s="20">
        <f t="shared" si="0"/>
        <v>3034</v>
      </c>
      <c r="L11" s="21"/>
      <c r="M11" s="19"/>
    </row>
    <row r="12" spans="1:13" ht="13.5">
      <c r="A12" s="26">
        <v>9</v>
      </c>
      <c r="B12" s="27">
        <v>1090</v>
      </c>
      <c r="C12" s="27">
        <v>1045</v>
      </c>
      <c r="D12" s="27">
        <f t="shared" si="1"/>
        <v>2135</v>
      </c>
      <c r="E12" s="28"/>
      <c r="F12" s="26"/>
      <c r="H12" s="8">
        <v>65</v>
      </c>
      <c r="I12" s="9">
        <v>1453</v>
      </c>
      <c r="J12" s="9">
        <v>1447</v>
      </c>
      <c r="K12" s="10">
        <f t="shared" si="0"/>
        <v>2900</v>
      </c>
      <c r="L12" s="11"/>
      <c r="M12" s="11"/>
    </row>
    <row r="13" spans="1:13" ht="13.5">
      <c r="A13" s="9">
        <v>10</v>
      </c>
      <c r="B13" s="12">
        <v>1144</v>
      </c>
      <c r="C13" s="12">
        <v>1045</v>
      </c>
      <c r="D13" s="12">
        <f t="shared" si="1"/>
        <v>2189</v>
      </c>
      <c r="E13" s="11"/>
      <c r="F13" s="11"/>
      <c r="H13" s="13">
        <v>66</v>
      </c>
      <c r="I13" s="14">
        <v>1512</v>
      </c>
      <c r="J13" s="14">
        <v>1614</v>
      </c>
      <c r="K13" s="15">
        <f t="shared" si="0"/>
        <v>3126</v>
      </c>
      <c r="L13" s="16" t="s">
        <v>1</v>
      </c>
      <c r="M13" s="14">
        <f>SUM(I12:I16)</f>
        <v>7673</v>
      </c>
    </row>
    <row r="14" spans="1:13" ht="13.5">
      <c r="A14" s="14">
        <v>11</v>
      </c>
      <c r="B14" s="17">
        <v>1107</v>
      </c>
      <c r="C14" s="17">
        <v>1129</v>
      </c>
      <c r="D14" s="17">
        <f t="shared" si="1"/>
        <v>2236</v>
      </c>
      <c r="E14" s="16" t="s">
        <v>1</v>
      </c>
      <c r="F14" s="14">
        <f>SUM(B13:B17)</f>
        <v>5805</v>
      </c>
      <c r="H14" s="13">
        <v>67</v>
      </c>
      <c r="I14" s="14">
        <v>1477</v>
      </c>
      <c r="J14" s="14">
        <v>1506</v>
      </c>
      <c r="K14" s="15">
        <f t="shared" si="0"/>
        <v>2983</v>
      </c>
      <c r="L14" s="16" t="s">
        <v>2</v>
      </c>
      <c r="M14" s="14">
        <f>SUM(J12:J16)</f>
        <v>7818</v>
      </c>
    </row>
    <row r="15" spans="1:13" ht="13.5">
      <c r="A15" s="14">
        <v>12</v>
      </c>
      <c r="B15" s="17">
        <v>1172</v>
      </c>
      <c r="C15" s="17">
        <v>1112</v>
      </c>
      <c r="D15" s="17">
        <f t="shared" si="1"/>
        <v>2284</v>
      </c>
      <c r="E15" s="16" t="s">
        <v>2</v>
      </c>
      <c r="F15" s="14">
        <f>SUM(C13:C17)</f>
        <v>5586</v>
      </c>
      <c r="H15" s="13">
        <v>68</v>
      </c>
      <c r="I15" s="14">
        <v>1617</v>
      </c>
      <c r="J15" s="14">
        <v>1605</v>
      </c>
      <c r="K15" s="15">
        <f t="shared" si="0"/>
        <v>3222</v>
      </c>
      <c r="L15" s="16" t="s">
        <v>3</v>
      </c>
      <c r="M15" s="14">
        <f>SUM(M13:M14)</f>
        <v>15491</v>
      </c>
    </row>
    <row r="16" spans="1:13" ht="13.5">
      <c r="A16" s="14">
        <v>13</v>
      </c>
      <c r="B16" s="17">
        <v>1195</v>
      </c>
      <c r="C16" s="17">
        <v>1117</v>
      </c>
      <c r="D16" s="17">
        <f t="shared" si="1"/>
        <v>2312</v>
      </c>
      <c r="E16" s="16" t="s">
        <v>3</v>
      </c>
      <c r="F16" s="14">
        <f>SUM(F14:F15)</f>
        <v>11391</v>
      </c>
      <c r="H16" s="18">
        <v>69</v>
      </c>
      <c r="I16" s="19">
        <v>1614</v>
      </c>
      <c r="J16" s="19">
        <v>1646</v>
      </c>
      <c r="K16" s="20">
        <f t="shared" si="0"/>
        <v>3260</v>
      </c>
      <c r="L16" s="21"/>
      <c r="M16" s="19"/>
    </row>
    <row r="17" spans="1:13" ht="13.5">
      <c r="A17" s="19">
        <v>14</v>
      </c>
      <c r="B17" s="22">
        <v>1187</v>
      </c>
      <c r="C17" s="22">
        <v>1183</v>
      </c>
      <c r="D17" s="22">
        <f t="shared" si="1"/>
        <v>2370</v>
      </c>
      <c r="E17" s="21"/>
      <c r="F17" s="19"/>
      <c r="H17" s="8">
        <v>70</v>
      </c>
      <c r="I17" s="9">
        <v>1706</v>
      </c>
      <c r="J17" s="9">
        <v>1656</v>
      </c>
      <c r="K17" s="10">
        <f t="shared" si="0"/>
        <v>3362</v>
      </c>
      <c r="L17" s="11"/>
      <c r="M17" s="11"/>
    </row>
    <row r="18" spans="1:13" ht="13.5">
      <c r="A18" s="23">
        <v>15</v>
      </c>
      <c r="B18" s="24">
        <v>1161</v>
      </c>
      <c r="C18" s="24">
        <v>1199</v>
      </c>
      <c r="D18" s="24">
        <f t="shared" si="1"/>
        <v>2360</v>
      </c>
      <c r="E18" s="25"/>
      <c r="F18" s="25"/>
      <c r="H18" s="13">
        <v>71</v>
      </c>
      <c r="I18" s="14">
        <v>1793</v>
      </c>
      <c r="J18" s="14">
        <v>1868</v>
      </c>
      <c r="K18" s="15">
        <f t="shared" si="0"/>
        <v>3661</v>
      </c>
      <c r="L18" s="16" t="s">
        <v>1</v>
      </c>
      <c r="M18" s="14">
        <f>SUM(I17:I21)</f>
        <v>8971</v>
      </c>
    </row>
    <row r="19" spans="1:13" ht="13.5">
      <c r="A19" s="14">
        <v>16</v>
      </c>
      <c r="B19" s="17">
        <v>1142</v>
      </c>
      <c r="C19" s="17">
        <v>1123</v>
      </c>
      <c r="D19" s="17">
        <f t="shared" si="1"/>
        <v>2265</v>
      </c>
      <c r="E19" s="16" t="s">
        <v>1</v>
      </c>
      <c r="F19" s="14">
        <f>SUM(B18:B22)</f>
        <v>5975</v>
      </c>
      <c r="H19" s="13">
        <v>72</v>
      </c>
      <c r="I19" s="14">
        <v>1841</v>
      </c>
      <c r="J19" s="14">
        <v>2037</v>
      </c>
      <c r="K19" s="15">
        <f t="shared" si="0"/>
        <v>3878</v>
      </c>
      <c r="L19" s="16" t="s">
        <v>2</v>
      </c>
      <c r="M19" s="14">
        <f>SUM(J17:J21)</f>
        <v>9750</v>
      </c>
    </row>
    <row r="20" spans="1:13" ht="13.5">
      <c r="A20" s="14">
        <v>17</v>
      </c>
      <c r="B20" s="17">
        <v>1253</v>
      </c>
      <c r="C20" s="17">
        <v>1220</v>
      </c>
      <c r="D20" s="17">
        <f t="shared" si="1"/>
        <v>2473</v>
      </c>
      <c r="E20" s="16" t="s">
        <v>2</v>
      </c>
      <c r="F20" s="14">
        <f>SUM(C18:C22)</f>
        <v>5810</v>
      </c>
      <c r="H20" s="13">
        <v>73</v>
      </c>
      <c r="I20" s="14">
        <v>1812</v>
      </c>
      <c r="J20" s="14">
        <v>2013</v>
      </c>
      <c r="K20" s="15">
        <f t="shared" si="0"/>
        <v>3825</v>
      </c>
      <c r="L20" s="16" t="s">
        <v>3</v>
      </c>
      <c r="M20" s="14">
        <f>SUM(M18:M19)</f>
        <v>18721</v>
      </c>
    </row>
    <row r="21" spans="1:13" ht="13.5">
      <c r="A21" s="14">
        <v>18</v>
      </c>
      <c r="B21" s="17">
        <v>1195</v>
      </c>
      <c r="C21" s="17">
        <v>1148</v>
      </c>
      <c r="D21" s="17">
        <f t="shared" si="1"/>
        <v>2343</v>
      </c>
      <c r="E21" s="16" t="s">
        <v>3</v>
      </c>
      <c r="F21" s="14">
        <f>SUM(F19:F20)</f>
        <v>11785</v>
      </c>
      <c r="H21" s="18">
        <v>74</v>
      </c>
      <c r="I21" s="19">
        <v>1819</v>
      </c>
      <c r="J21" s="19">
        <v>2176</v>
      </c>
      <c r="K21" s="20">
        <f t="shared" si="0"/>
        <v>3995</v>
      </c>
      <c r="L21" s="21"/>
      <c r="M21" s="19"/>
    </row>
    <row r="22" spans="1:13" ht="13.5">
      <c r="A22" s="26">
        <v>19</v>
      </c>
      <c r="B22" s="27">
        <v>1224</v>
      </c>
      <c r="C22" s="27">
        <v>1120</v>
      </c>
      <c r="D22" s="27">
        <f t="shared" si="1"/>
        <v>2344</v>
      </c>
      <c r="E22" s="28"/>
      <c r="F22" s="26"/>
      <c r="H22" s="8">
        <v>75</v>
      </c>
      <c r="I22" s="9">
        <v>1347</v>
      </c>
      <c r="J22" s="9">
        <v>1590</v>
      </c>
      <c r="K22" s="10">
        <f t="shared" si="0"/>
        <v>2937</v>
      </c>
      <c r="L22" s="11"/>
      <c r="M22" s="11"/>
    </row>
    <row r="23" spans="1:13" ht="13.5">
      <c r="A23" s="9">
        <v>20</v>
      </c>
      <c r="B23" s="12">
        <v>1243</v>
      </c>
      <c r="C23" s="12">
        <v>1182</v>
      </c>
      <c r="D23" s="12">
        <f t="shared" si="1"/>
        <v>2425</v>
      </c>
      <c r="E23" s="11"/>
      <c r="F23" s="11"/>
      <c r="H23" s="13">
        <v>76</v>
      </c>
      <c r="I23" s="14">
        <v>949</v>
      </c>
      <c r="J23" s="14">
        <v>1209</v>
      </c>
      <c r="K23" s="15">
        <f t="shared" si="0"/>
        <v>2158</v>
      </c>
      <c r="L23" s="16" t="s">
        <v>1</v>
      </c>
      <c r="M23" s="14">
        <f>SUM(I22:I26)</f>
        <v>6087</v>
      </c>
    </row>
    <row r="24" spans="1:13" ht="13.5">
      <c r="A24" s="14">
        <v>21</v>
      </c>
      <c r="B24" s="17">
        <v>1154</v>
      </c>
      <c r="C24" s="17">
        <v>1195</v>
      </c>
      <c r="D24" s="17">
        <f t="shared" si="1"/>
        <v>2349</v>
      </c>
      <c r="E24" s="16" t="s">
        <v>1</v>
      </c>
      <c r="F24" s="14">
        <f>SUM(B23:B27)</f>
        <v>5917</v>
      </c>
      <c r="H24" s="13">
        <v>77</v>
      </c>
      <c r="I24" s="14">
        <v>1230</v>
      </c>
      <c r="J24" s="14">
        <v>1530</v>
      </c>
      <c r="K24" s="15">
        <f t="shared" si="0"/>
        <v>2760</v>
      </c>
      <c r="L24" s="16" t="s">
        <v>2</v>
      </c>
      <c r="M24" s="14">
        <f>SUM(J22:J26)</f>
        <v>7538</v>
      </c>
    </row>
    <row r="25" spans="1:13" ht="13.5">
      <c r="A25" s="14">
        <v>22</v>
      </c>
      <c r="B25" s="17">
        <v>1185</v>
      </c>
      <c r="C25" s="17">
        <v>1111</v>
      </c>
      <c r="D25" s="17">
        <f t="shared" si="1"/>
        <v>2296</v>
      </c>
      <c r="E25" s="16" t="s">
        <v>2</v>
      </c>
      <c r="F25" s="14">
        <f>SUM(C23:C27)</f>
        <v>5597</v>
      </c>
      <c r="H25" s="13">
        <v>78</v>
      </c>
      <c r="I25" s="14">
        <v>1303</v>
      </c>
      <c r="J25" s="14">
        <v>1671</v>
      </c>
      <c r="K25" s="15">
        <f t="shared" si="0"/>
        <v>2974</v>
      </c>
      <c r="L25" s="16" t="s">
        <v>3</v>
      </c>
      <c r="M25" s="14">
        <f>SUM(M23:M24)</f>
        <v>13625</v>
      </c>
    </row>
    <row r="26" spans="1:13" ht="13.5">
      <c r="A26" s="14">
        <v>23</v>
      </c>
      <c r="B26" s="17">
        <v>1170</v>
      </c>
      <c r="C26" s="17">
        <v>1047</v>
      </c>
      <c r="D26" s="17">
        <f t="shared" si="1"/>
        <v>2217</v>
      </c>
      <c r="E26" s="16" t="s">
        <v>3</v>
      </c>
      <c r="F26" s="14">
        <f>SUM(F24:F25)</f>
        <v>11514</v>
      </c>
      <c r="H26" s="18">
        <v>79</v>
      </c>
      <c r="I26" s="19">
        <v>1258</v>
      </c>
      <c r="J26" s="19">
        <v>1538</v>
      </c>
      <c r="K26" s="20">
        <f t="shared" si="0"/>
        <v>2796</v>
      </c>
      <c r="L26" s="21"/>
      <c r="M26" s="19"/>
    </row>
    <row r="27" spans="1:13" ht="13.5">
      <c r="A27" s="19">
        <v>24</v>
      </c>
      <c r="B27" s="22">
        <v>1165</v>
      </c>
      <c r="C27" s="22">
        <v>1062</v>
      </c>
      <c r="D27" s="22">
        <f t="shared" si="1"/>
        <v>2227</v>
      </c>
      <c r="E27" s="21"/>
      <c r="F27" s="19"/>
      <c r="H27" s="8">
        <v>80</v>
      </c>
      <c r="I27" s="9">
        <v>1240</v>
      </c>
      <c r="J27" s="9">
        <v>1579</v>
      </c>
      <c r="K27" s="10">
        <f t="shared" si="0"/>
        <v>2819</v>
      </c>
      <c r="L27" s="11"/>
      <c r="M27" s="11"/>
    </row>
    <row r="28" spans="1:13" ht="13.5">
      <c r="A28" s="23">
        <v>25</v>
      </c>
      <c r="B28" s="24">
        <v>1248</v>
      </c>
      <c r="C28" s="24">
        <v>1067</v>
      </c>
      <c r="D28" s="24">
        <f t="shared" si="1"/>
        <v>2315</v>
      </c>
      <c r="E28" s="25"/>
      <c r="F28" s="25"/>
      <c r="H28" s="13">
        <v>81</v>
      </c>
      <c r="I28" s="14">
        <v>1094</v>
      </c>
      <c r="J28" s="14">
        <v>1501</v>
      </c>
      <c r="K28" s="15">
        <f t="shared" si="0"/>
        <v>2595</v>
      </c>
      <c r="L28" s="16" t="s">
        <v>1</v>
      </c>
      <c r="M28" s="14">
        <f>SUM(I27:I31)</f>
        <v>4988</v>
      </c>
    </row>
    <row r="29" spans="1:13" ht="13.5">
      <c r="A29" s="14">
        <v>26</v>
      </c>
      <c r="B29" s="17">
        <v>1312</v>
      </c>
      <c r="C29" s="17">
        <v>1077</v>
      </c>
      <c r="D29" s="17">
        <f t="shared" si="1"/>
        <v>2389</v>
      </c>
      <c r="E29" s="16" t="s">
        <v>1</v>
      </c>
      <c r="F29" s="14">
        <f>SUM(B28:B32)</f>
        <v>6472</v>
      </c>
      <c r="H29" s="13">
        <v>82</v>
      </c>
      <c r="I29" s="14">
        <v>984</v>
      </c>
      <c r="J29" s="14">
        <v>1221</v>
      </c>
      <c r="K29" s="15">
        <f t="shared" si="0"/>
        <v>2205</v>
      </c>
      <c r="L29" s="16" t="s">
        <v>2</v>
      </c>
      <c r="M29" s="14">
        <f>SUM(J27:J31)</f>
        <v>6588</v>
      </c>
    </row>
    <row r="30" spans="1:13" ht="13.5">
      <c r="A30" s="14">
        <v>27</v>
      </c>
      <c r="B30" s="17">
        <v>1374</v>
      </c>
      <c r="C30" s="17">
        <v>1178</v>
      </c>
      <c r="D30" s="17">
        <f t="shared" si="1"/>
        <v>2552</v>
      </c>
      <c r="E30" s="16" t="s">
        <v>2</v>
      </c>
      <c r="F30" s="14">
        <f>SUM(C28:C32)</f>
        <v>5446</v>
      </c>
      <c r="H30" s="13">
        <v>83</v>
      </c>
      <c r="I30" s="14">
        <v>820</v>
      </c>
      <c r="J30" s="14">
        <v>1068</v>
      </c>
      <c r="K30" s="15">
        <f t="shared" si="0"/>
        <v>1888</v>
      </c>
      <c r="L30" s="16" t="s">
        <v>3</v>
      </c>
      <c r="M30" s="14">
        <f>SUM(M28:M29)</f>
        <v>11576</v>
      </c>
    </row>
    <row r="31" spans="1:13" ht="13.5">
      <c r="A31" s="14">
        <v>28</v>
      </c>
      <c r="B31" s="17">
        <v>1289</v>
      </c>
      <c r="C31" s="17">
        <v>1102</v>
      </c>
      <c r="D31" s="17">
        <f t="shared" si="1"/>
        <v>2391</v>
      </c>
      <c r="E31" s="16" t="s">
        <v>3</v>
      </c>
      <c r="F31" s="14">
        <f>SUM(F29:F30)</f>
        <v>11918</v>
      </c>
      <c r="H31" s="18">
        <v>84</v>
      </c>
      <c r="I31" s="19">
        <v>850</v>
      </c>
      <c r="J31" s="19">
        <v>1219</v>
      </c>
      <c r="K31" s="20">
        <f t="shared" si="0"/>
        <v>2069</v>
      </c>
      <c r="L31" s="21"/>
      <c r="M31" s="19"/>
    </row>
    <row r="32" spans="1:13" ht="13.5">
      <c r="A32" s="26">
        <v>29</v>
      </c>
      <c r="B32" s="27">
        <v>1249</v>
      </c>
      <c r="C32" s="27">
        <v>1022</v>
      </c>
      <c r="D32" s="27">
        <f t="shared" si="1"/>
        <v>2271</v>
      </c>
      <c r="E32" s="28"/>
      <c r="F32" s="26"/>
      <c r="H32" s="8">
        <v>85</v>
      </c>
      <c r="I32" s="9">
        <v>702</v>
      </c>
      <c r="J32" s="9">
        <v>1059</v>
      </c>
      <c r="K32" s="10">
        <f t="shared" si="0"/>
        <v>1761</v>
      </c>
      <c r="L32" s="11"/>
      <c r="M32" s="11"/>
    </row>
    <row r="33" spans="1:13" ht="13.5">
      <c r="A33" s="9">
        <v>30</v>
      </c>
      <c r="B33" s="12">
        <v>1328</v>
      </c>
      <c r="C33" s="12">
        <v>1147</v>
      </c>
      <c r="D33" s="12">
        <f t="shared" si="1"/>
        <v>2475</v>
      </c>
      <c r="E33" s="11"/>
      <c r="F33" s="11"/>
      <c r="H33" s="13">
        <v>86</v>
      </c>
      <c r="I33" s="14">
        <v>566</v>
      </c>
      <c r="J33" s="14">
        <v>1069</v>
      </c>
      <c r="K33" s="15">
        <f t="shared" si="0"/>
        <v>1635</v>
      </c>
      <c r="L33" s="16" t="s">
        <v>1</v>
      </c>
      <c r="M33" s="14">
        <f>SUM(I32:I36)</f>
        <v>2498</v>
      </c>
    </row>
    <row r="34" spans="1:13" ht="13.5">
      <c r="A34" s="14">
        <v>31</v>
      </c>
      <c r="B34" s="17">
        <v>1276</v>
      </c>
      <c r="C34" s="17">
        <v>1137</v>
      </c>
      <c r="D34" s="17">
        <f t="shared" si="1"/>
        <v>2413</v>
      </c>
      <c r="E34" s="16" t="s">
        <v>1</v>
      </c>
      <c r="F34" s="14">
        <f>SUM(B33:B37)</f>
        <v>6704</v>
      </c>
      <c r="H34" s="13">
        <v>87</v>
      </c>
      <c r="I34" s="14">
        <v>486</v>
      </c>
      <c r="J34" s="14">
        <v>903</v>
      </c>
      <c r="K34" s="15">
        <f t="shared" si="0"/>
        <v>1389</v>
      </c>
      <c r="L34" s="16" t="s">
        <v>2</v>
      </c>
      <c r="M34" s="14">
        <f>SUM(J32:J36)</f>
        <v>4625</v>
      </c>
    </row>
    <row r="35" spans="1:13" ht="13.5">
      <c r="A35" s="14">
        <v>32</v>
      </c>
      <c r="B35" s="17">
        <v>1330</v>
      </c>
      <c r="C35" s="17">
        <v>1180</v>
      </c>
      <c r="D35" s="17">
        <f t="shared" si="1"/>
        <v>2510</v>
      </c>
      <c r="E35" s="16" t="s">
        <v>2</v>
      </c>
      <c r="F35" s="14">
        <f>SUM(C33:C37)</f>
        <v>5980</v>
      </c>
      <c r="H35" s="13">
        <v>88</v>
      </c>
      <c r="I35" s="14">
        <v>398</v>
      </c>
      <c r="J35" s="14">
        <v>821</v>
      </c>
      <c r="K35" s="15">
        <f t="shared" si="0"/>
        <v>1219</v>
      </c>
      <c r="L35" s="16" t="s">
        <v>3</v>
      </c>
      <c r="M35" s="14">
        <f>SUM(M33:M34)</f>
        <v>7123</v>
      </c>
    </row>
    <row r="36" spans="1:13" ht="13.5">
      <c r="A36" s="14">
        <v>33</v>
      </c>
      <c r="B36" s="17">
        <v>1295</v>
      </c>
      <c r="C36" s="17">
        <v>1231</v>
      </c>
      <c r="D36" s="17">
        <f t="shared" si="1"/>
        <v>2526</v>
      </c>
      <c r="E36" s="16" t="s">
        <v>3</v>
      </c>
      <c r="F36" s="14">
        <f>SUM(F34:F35)</f>
        <v>12684</v>
      </c>
      <c r="H36" s="18">
        <v>89</v>
      </c>
      <c r="I36" s="19">
        <v>346</v>
      </c>
      <c r="J36" s="19">
        <v>773</v>
      </c>
      <c r="K36" s="20">
        <f t="shared" si="0"/>
        <v>1119</v>
      </c>
      <c r="L36" s="21"/>
      <c r="M36" s="19"/>
    </row>
    <row r="37" spans="1:13" ht="13.5">
      <c r="A37" s="19">
        <v>34</v>
      </c>
      <c r="B37" s="22">
        <v>1475</v>
      </c>
      <c r="C37" s="22">
        <v>1285</v>
      </c>
      <c r="D37" s="22">
        <f t="shared" si="1"/>
        <v>2760</v>
      </c>
      <c r="E37" s="21"/>
      <c r="F37" s="19"/>
      <c r="H37" s="8">
        <v>90</v>
      </c>
      <c r="I37" s="9">
        <v>292</v>
      </c>
      <c r="J37" s="9">
        <v>634</v>
      </c>
      <c r="K37" s="10">
        <f t="shared" si="0"/>
        <v>926</v>
      </c>
      <c r="L37" s="11"/>
      <c r="M37" s="11"/>
    </row>
    <row r="38" spans="1:13" ht="13.5">
      <c r="A38" s="23">
        <v>35</v>
      </c>
      <c r="B38" s="24">
        <v>1494</v>
      </c>
      <c r="C38" s="24">
        <v>1290</v>
      </c>
      <c r="D38" s="24">
        <f t="shared" si="1"/>
        <v>2784</v>
      </c>
      <c r="E38" s="25"/>
      <c r="F38" s="25"/>
      <c r="H38" s="13">
        <v>91</v>
      </c>
      <c r="I38" s="14">
        <v>213</v>
      </c>
      <c r="J38" s="14">
        <v>567</v>
      </c>
      <c r="K38" s="15">
        <f t="shared" si="0"/>
        <v>780</v>
      </c>
      <c r="L38" s="16" t="s">
        <v>1</v>
      </c>
      <c r="M38" s="14">
        <f>SUM(I37:I41)</f>
        <v>898</v>
      </c>
    </row>
    <row r="39" spans="1:13" ht="13.5">
      <c r="A39" s="14">
        <v>36</v>
      </c>
      <c r="B39" s="17">
        <v>1453</v>
      </c>
      <c r="C39" s="17">
        <v>1281</v>
      </c>
      <c r="D39" s="17">
        <f t="shared" si="1"/>
        <v>2734</v>
      </c>
      <c r="E39" s="16" t="s">
        <v>1</v>
      </c>
      <c r="F39" s="14">
        <f>SUM(B38:B42)</f>
        <v>7627</v>
      </c>
      <c r="H39" s="13">
        <v>92</v>
      </c>
      <c r="I39" s="14">
        <v>181</v>
      </c>
      <c r="J39" s="14">
        <v>435</v>
      </c>
      <c r="K39" s="15">
        <f t="shared" si="0"/>
        <v>616</v>
      </c>
      <c r="L39" s="16" t="s">
        <v>2</v>
      </c>
      <c r="M39" s="14">
        <f>SUM(J37:J41)</f>
        <v>2315</v>
      </c>
    </row>
    <row r="40" spans="1:13" ht="13.5">
      <c r="A40" s="14">
        <v>37</v>
      </c>
      <c r="B40" s="17">
        <v>1605</v>
      </c>
      <c r="C40" s="17">
        <v>1393</v>
      </c>
      <c r="D40" s="17">
        <f t="shared" si="1"/>
        <v>2998</v>
      </c>
      <c r="E40" s="16" t="s">
        <v>2</v>
      </c>
      <c r="F40" s="14">
        <f>SUM(C38:C42)</f>
        <v>6692</v>
      </c>
      <c r="H40" s="13">
        <v>93</v>
      </c>
      <c r="I40" s="14">
        <v>113</v>
      </c>
      <c r="J40" s="14">
        <v>398</v>
      </c>
      <c r="K40" s="15">
        <f t="shared" si="0"/>
        <v>511</v>
      </c>
      <c r="L40" s="16" t="s">
        <v>3</v>
      </c>
      <c r="M40" s="14">
        <f>SUM(M38:M39)</f>
        <v>3213</v>
      </c>
    </row>
    <row r="41" spans="1:13" ht="13.5">
      <c r="A41" s="14">
        <v>38</v>
      </c>
      <c r="B41" s="17">
        <v>1506</v>
      </c>
      <c r="C41" s="17">
        <v>1388</v>
      </c>
      <c r="D41" s="17">
        <f t="shared" si="1"/>
        <v>2894</v>
      </c>
      <c r="E41" s="16" t="s">
        <v>3</v>
      </c>
      <c r="F41" s="14">
        <f>SUM(F39:F40)</f>
        <v>14319</v>
      </c>
      <c r="H41" s="18">
        <v>94</v>
      </c>
      <c r="I41" s="19">
        <v>99</v>
      </c>
      <c r="J41" s="19">
        <v>281</v>
      </c>
      <c r="K41" s="20">
        <f t="shared" si="0"/>
        <v>380</v>
      </c>
      <c r="L41" s="21"/>
      <c r="M41" s="19"/>
    </row>
    <row r="42" spans="1:13" ht="13.5">
      <c r="A42" s="26">
        <v>39</v>
      </c>
      <c r="B42" s="27">
        <v>1569</v>
      </c>
      <c r="C42" s="27">
        <v>1340</v>
      </c>
      <c r="D42" s="27">
        <f t="shared" si="1"/>
        <v>2909</v>
      </c>
      <c r="E42" s="28"/>
      <c r="F42" s="26"/>
      <c r="H42" s="8">
        <v>95</v>
      </c>
      <c r="I42" s="9">
        <v>68</v>
      </c>
      <c r="J42" s="9">
        <v>257</v>
      </c>
      <c r="K42" s="10">
        <f t="shared" si="0"/>
        <v>325</v>
      </c>
      <c r="L42" s="11"/>
      <c r="M42" s="11"/>
    </row>
    <row r="43" spans="1:13" ht="13.5">
      <c r="A43" s="9">
        <v>40</v>
      </c>
      <c r="B43" s="12">
        <v>1538</v>
      </c>
      <c r="C43" s="12">
        <v>1418</v>
      </c>
      <c r="D43" s="12">
        <f t="shared" si="1"/>
        <v>2956</v>
      </c>
      <c r="E43" s="11"/>
      <c r="F43" s="11"/>
      <c r="H43" s="13">
        <v>96</v>
      </c>
      <c r="I43" s="14">
        <v>57</v>
      </c>
      <c r="J43" s="14">
        <v>189</v>
      </c>
      <c r="K43" s="15">
        <f t="shared" si="0"/>
        <v>246</v>
      </c>
      <c r="L43" s="16" t="s">
        <v>1</v>
      </c>
      <c r="M43" s="14">
        <f>SUM(I42:I46)</f>
        <v>184</v>
      </c>
    </row>
    <row r="44" spans="1:13" ht="13.5">
      <c r="A44" s="14">
        <v>41</v>
      </c>
      <c r="B44" s="17">
        <v>1580</v>
      </c>
      <c r="C44" s="17">
        <v>1420</v>
      </c>
      <c r="D44" s="17">
        <f t="shared" si="1"/>
        <v>3000</v>
      </c>
      <c r="E44" s="16" t="s">
        <v>1</v>
      </c>
      <c r="F44" s="14">
        <f>SUM(B43:B47)</f>
        <v>8169</v>
      </c>
      <c r="H44" s="13">
        <v>97</v>
      </c>
      <c r="I44" s="14">
        <v>30</v>
      </c>
      <c r="J44" s="14">
        <v>150</v>
      </c>
      <c r="K44" s="15">
        <f t="shared" si="0"/>
        <v>180</v>
      </c>
      <c r="L44" s="16" t="s">
        <v>2</v>
      </c>
      <c r="M44" s="14">
        <f>SUM(J42:J46)</f>
        <v>801</v>
      </c>
    </row>
    <row r="45" spans="1:13" ht="13.5">
      <c r="A45" s="14">
        <v>42</v>
      </c>
      <c r="B45" s="17">
        <v>1706</v>
      </c>
      <c r="C45" s="17">
        <v>1525</v>
      </c>
      <c r="D45" s="17">
        <f t="shared" si="1"/>
        <v>3231</v>
      </c>
      <c r="E45" s="16" t="s">
        <v>2</v>
      </c>
      <c r="F45" s="14">
        <f>SUM(C43:C47)</f>
        <v>7556</v>
      </c>
      <c r="H45" s="13">
        <v>98</v>
      </c>
      <c r="I45" s="14">
        <v>18</v>
      </c>
      <c r="J45" s="14">
        <v>125</v>
      </c>
      <c r="K45" s="15">
        <f t="shared" si="0"/>
        <v>143</v>
      </c>
      <c r="L45" s="16" t="s">
        <v>3</v>
      </c>
      <c r="M45" s="14">
        <f>SUM(M43:M44)</f>
        <v>985</v>
      </c>
    </row>
    <row r="46" spans="1:13" ht="13.5">
      <c r="A46" s="14">
        <v>43</v>
      </c>
      <c r="B46" s="17">
        <v>1611</v>
      </c>
      <c r="C46" s="17">
        <v>1530</v>
      </c>
      <c r="D46" s="17">
        <f t="shared" si="1"/>
        <v>3141</v>
      </c>
      <c r="E46" s="16" t="s">
        <v>3</v>
      </c>
      <c r="F46" s="14">
        <f>SUM(F44:F45)</f>
        <v>15725</v>
      </c>
      <c r="H46" s="18">
        <v>99</v>
      </c>
      <c r="I46" s="19">
        <v>11</v>
      </c>
      <c r="J46" s="19">
        <v>80</v>
      </c>
      <c r="K46" s="20">
        <f t="shared" si="0"/>
        <v>91</v>
      </c>
      <c r="L46" s="21"/>
      <c r="M46" s="19"/>
    </row>
    <row r="47" spans="1:13" ht="13.5">
      <c r="A47" s="19">
        <v>44</v>
      </c>
      <c r="B47" s="22">
        <v>1734</v>
      </c>
      <c r="C47" s="22">
        <v>1663</v>
      </c>
      <c r="D47" s="22">
        <f t="shared" si="1"/>
        <v>3397</v>
      </c>
      <c r="E47" s="21"/>
      <c r="F47" s="19"/>
      <c r="H47" s="8">
        <v>100</v>
      </c>
      <c r="I47" s="9">
        <v>8</v>
      </c>
      <c r="J47" s="9">
        <v>50</v>
      </c>
      <c r="K47" s="10">
        <f t="shared" si="0"/>
        <v>58</v>
      </c>
      <c r="L47" s="11"/>
      <c r="M47" s="11"/>
    </row>
    <row r="48" spans="1:13" ht="13.5">
      <c r="A48" s="23">
        <v>45</v>
      </c>
      <c r="B48" s="24">
        <v>1775</v>
      </c>
      <c r="C48" s="24">
        <v>1661</v>
      </c>
      <c r="D48" s="24">
        <f t="shared" si="1"/>
        <v>3436</v>
      </c>
      <c r="E48" s="25"/>
      <c r="F48" s="25"/>
      <c r="H48" s="13">
        <v>101</v>
      </c>
      <c r="I48" s="14">
        <v>1</v>
      </c>
      <c r="J48" s="14">
        <v>31</v>
      </c>
      <c r="K48" s="15">
        <f t="shared" si="0"/>
        <v>32</v>
      </c>
      <c r="L48" s="16" t="s">
        <v>1</v>
      </c>
      <c r="M48" s="14">
        <f>SUM(I47:I51)</f>
        <v>15</v>
      </c>
    </row>
    <row r="49" spans="1:13" ht="13.5">
      <c r="A49" s="14">
        <v>46</v>
      </c>
      <c r="B49" s="17">
        <v>1905</v>
      </c>
      <c r="C49" s="17">
        <v>1771</v>
      </c>
      <c r="D49" s="17">
        <f t="shared" si="1"/>
        <v>3676</v>
      </c>
      <c r="E49" s="16" t="s">
        <v>1</v>
      </c>
      <c r="F49" s="14">
        <f>SUM(B48:B52)</f>
        <v>9876</v>
      </c>
      <c r="H49" s="13">
        <v>102</v>
      </c>
      <c r="I49" s="14">
        <v>3</v>
      </c>
      <c r="J49" s="14">
        <v>17</v>
      </c>
      <c r="K49" s="15">
        <f t="shared" si="0"/>
        <v>20</v>
      </c>
      <c r="L49" s="16" t="s">
        <v>2</v>
      </c>
      <c r="M49" s="14">
        <f>SUM(J47:J51)</f>
        <v>115</v>
      </c>
    </row>
    <row r="50" spans="1:13" ht="13.5">
      <c r="A50" s="14">
        <v>47</v>
      </c>
      <c r="B50" s="17">
        <v>1995</v>
      </c>
      <c r="C50" s="17">
        <v>1781</v>
      </c>
      <c r="D50" s="17">
        <f t="shared" si="1"/>
        <v>3776</v>
      </c>
      <c r="E50" s="16" t="s">
        <v>2</v>
      </c>
      <c r="F50" s="14">
        <f>SUM(C48:C52)</f>
        <v>9233</v>
      </c>
      <c r="H50" s="13">
        <v>103</v>
      </c>
      <c r="I50" s="14">
        <v>2</v>
      </c>
      <c r="J50" s="14">
        <v>13</v>
      </c>
      <c r="K50" s="15">
        <f t="shared" si="0"/>
        <v>15</v>
      </c>
      <c r="L50" s="16" t="s">
        <v>3</v>
      </c>
      <c r="M50" s="14">
        <f>SUM(M48:M49)</f>
        <v>130</v>
      </c>
    </row>
    <row r="51" spans="1:13" ht="13.5">
      <c r="A51" s="14">
        <v>48</v>
      </c>
      <c r="B51" s="17">
        <v>2116</v>
      </c>
      <c r="C51" s="17">
        <v>2004</v>
      </c>
      <c r="D51" s="17">
        <f t="shared" si="1"/>
        <v>4120</v>
      </c>
      <c r="E51" s="16" t="s">
        <v>3</v>
      </c>
      <c r="F51" s="14">
        <f>SUM(F49:F50)</f>
        <v>19109</v>
      </c>
      <c r="H51" s="18">
        <v>104</v>
      </c>
      <c r="I51" s="19">
        <v>1</v>
      </c>
      <c r="J51" s="19">
        <v>4</v>
      </c>
      <c r="K51" s="20">
        <f t="shared" si="0"/>
        <v>5</v>
      </c>
      <c r="L51" s="21"/>
      <c r="M51" s="19"/>
    </row>
    <row r="52" spans="1:13" ht="13.5">
      <c r="A52" s="26">
        <v>49</v>
      </c>
      <c r="B52" s="27">
        <v>2085</v>
      </c>
      <c r="C52" s="27">
        <v>2016</v>
      </c>
      <c r="D52" s="27">
        <f t="shared" si="1"/>
        <v>4101</v>
      </c>
      <c r="E52" s="29"/>
      <c r="F52" s="29"/>
      <c r="H52" s="8">
        <v>105</v>
      </c>
      <c r="I52" s="9">
        <v>0</v>
      </c>
      <c r="J52" s="9">
        <v>4</v>
      </c>
      <c r="K52" s="10">
        <f t="shared" si="0"/>
        <v>4</v>
      </c>
      <c r="L52" s="11"/>
      <c r="M52" s="11"/>
    </row>
    <row r="53" spans="1:13" ht="13.5">
      <c r="A53" s="9">
        <v>50</v>
      </c>
      <c r="B53" s="12">
        <v>2121</v>
      </c>
      <c r="C53" s="12">
        <v>1981</v>
      </c>
      <c r="D53" s="12">
        <f t="shared" si="1"/>
        <v>4102</v>
      </c>
      <c r="E53" s="11"/>
      <c r="F53" s="11"/>
      <c r="H53" s="13">
        <v>106</v>
      </c>
      <c r="I53" s="14">
        <v>0</v>
      </c>
      <c r="J53" s="14">
        <v>2</v>
      </c>
      <c r="K53" s="15">
        <f t="shared" si="0"/>
        <v>2</v>
      </c>
      <c r="L53" s="16" t="s">
        <v>1</v>
      </c>
      <c r="M53" s="14">
        <f>SUM(I52:I56)</f>
        <v>0</v>
      </c>
    </row>
    <row r="54" spans="1:13" ht="13.5">
      <c r="A54" s="14">
        <v>51</v>
      </c>
      <c r="B54" s="17">
        <v>2111</v>
      </c>
      <c r="C54" s="17">
        <v>1954</v>
      </c>
      <c r="D54" s="17">
        <f t="shared" si="1"/>
        <v>4065</v>
      </c>
      <c r="E54" s="16" t="s">
        <v>1</v>
      </c>
      <c r="F54" s="14">
        <f>SUM(B53:B57)</f>
        <v>10223</v>
      </c>
      <c r="H54" s="13">
        <v>107</v>
      </c>
      <c r="I54" s="14">
        <v>0</v>
      </c>
      <c r="J54" s="14">
        <v>2</v>
      </c>
      <c r="K54" s="15">
        <f t="shared" si="0"/>
        <v>2</v>
      </c>
      <c r="L54" s="16" t="s">
        <v>2</v>
      </c>
      <c r="M54" s="14">
        <f>SUM(J52:J56)</f>
        <v>9</v>
      </c>
    </row>
    <row r="55" spans="1:13" ht="13.5">
      <c r="A55" s="14">
        <v>52</v>
      </c>
      <c r="B55" s="17">
        <v>2040</v>
      </c>
      <c r="C55" s="17">
        <v>1895</v>
      </c>
      <c r="D55" s="17">
        <f t="shared" si="1"/>
        <v>3935</v>
      </c>
      <c r="E55" s="16" t="s">
        <v>2</v>
      </c>
      <c r="F55" s="14">
        <f>SUM(C53:C57)</f>
        <v>9510</v>
      </c>
      <c r="H55" s="13">
        <v>108</v>
      </c>
      <c r="I55" s="14">
        <v>0</v>
      </c>
      <c r="J55" s="14">
        <v>0</v>
      </c>
      <c r="K55" s="15">
        <f t="shared" si="0"/>
        <v>0</v>
      </c>
      <c r="L55" s="16" t="s">
        <v>3</v>
      </c>
      <c r="M55" s="14">
        <f>SUM(M53:M54)</f>
        <v>9</v>
      </c>
    </row>
    <row r="56" spans="1:13" ht="13.5">
      <c r="A56" s="14">
        <v>53</v>
      </c>
      <c r="B56" s="17">
        <v>2009</v>
      </c>
      <c r="C56" s="17">
        <v>1860</v>
      </c>
      <c r="D56" s="17">
        <f t="shared" si="1"/>
        <v>3869</v>
      </c>
      <c r="E56" s="16" t="s">
        <v>3</v>
      </c>
      <c r="F56" s="14">
        <f>SUM(F54:F55)</f>
        <v>19733</v>
      </c>
      <c r="H56" s="13">
        <v>109</v>
      </c>
      <c r="I56" s="14">
        <v>0</v>
      </c>
      <c r="J56" s="14">
        <v>1</v>
      </c>
      <c r="K56" s="15">
        <f t="shared" si="0"/>
        <v>1</v>
      </c>
      <c r="L56" s="16"/>
      <c r="M56" s="14"/>
    </row>
    <row r="57" spans="1:13" ht="13.5">
      <c r="A57" s="19">
        <v>54</v>
      </c>
      <c r="B57" s="22">
        <v>1942</v>
      </c>
      <c r="C57" s="22">
        <v>1820</v>
      </c>
      <c r="D57" s="22">
        <f t="shared" si="1"/>
        <v>3762</v>
      </c>
      <c r="E57" s="21"/>
      <c r="F57" s="19"/>
      <c r="H57" s="18">
        <v>110</v>
      </c>
      <c r="I57" s="19">
        <v>0</v>
      </c>
      <c r="J57" s="19">
        <v>0</v>
      </c>
      <c r="K57" s="20">
        <f t="shared" si="0"/>
        <v>0</v>
      </c>
      <c r="L57" s="21"/>
      <c r="M57" s="19"/>
    </row>
    <row r="58" spans="5:13" ht="13.5">
      <c r="E58" s="30"/>
      <c r="H58" s="31" t="s">
        <v>3</v>
      </c>
      <c r="I58" s="32">
        <f>SUM(B3:B57,I2:I57)</f>
        <v>123905</v>
      </c>
      <c r="J58" s="32">
        <f>SUM(C3:C57,J2:J57)</f>
        <v>126125</v>
      </c>
      <c r="K58" s="32">
        <f>SUM(D3:D57,K2:K57)</f>
        <v>250030</v>
      </c>
      <c r="L58" s="31"/>
      <c r="M58" s="33"/>
    </row>
    <row r="59" spans="1:10" ht="15.75" customHeight="1">
      <c r="A59" s="3"/>
      <c r="B59" s="34"/>
      <c r="C59" s="3"/>
      <c r="D59" s="3"/>
      <c r="E59" s="3"/>
      <c r="F59" s="3"/>
      <c r="I59" s="3"/>
      <c r="J59" s="30"/>
    </row>
    <row r="60" spans="1:12" ht="15.75" customHeight="1">
      <c r="A60" s="37"/>
      <c r="B60" s="37"/>
      <c r="C60" s="37"/>
      <c r="D60" s="37" t="s">
        <v>1</v>
      </c>
      <c r="E60" s="37"/>
      <c r="F60" s="37" t="s">
        <v>2</v>
      </c>
      <c r="G60" s="37"/>
      <c r="H60" s="37" t="s">
        <v>3</v>
      </c>
      <c r="I60" s="37"/>
      <c r="L60" s="30"/>
    </row>
    <row r="61" spans="1:12" ht="15.75" customHeight="1">
      <c r="A61" s="38" t="s">
        <v>4</v>
      </c>
      <c r="B61" s="38"/>
      <c r="C61" s="38"/>
      <c r="D61" s="36">
        <f>SUM(I12:I57)</f>
        <v>31314</v>
      </c>
      <c r="E61" s="36"/>
      <c r="F61" s="36">
        <f>SUM(J12:J57)</f>
        <v>39559</v>
      </c>
      <c r="G61" s="36"/>
      <c r="H61" s="36">
        <f>SUM(K12:K57)</f>
        <v>70873</v>
      </c>
      <c r="I61" s="36"/>
      <c r="L61" s="30"/>
    </row>
    <row r="62" spans="1:12" ht="15.75" customHeight="1">
      <c r="A62" s="38" t="s">
        <v>5</v>
      </c>
      <c r="B62" s="38"/>
      <c r="C62" s="38"/>
      <c r="D62" s="36">
        <f>SUM(B18:B57,I2:I11)</f>
        <v>77212</v>
      </c>
      <c r="E62" s="36"/>
      <c r="F62" s="36">
        <f>SUM(C18:C57,J2:J11)</f>
        <v>71775</v>
      </c>
      <c r="G62" s="36"/>
      <c r="H62" s="36">
        <f>SUM(D18:D57,K2:K11)</f>
        <v>148987</v>
      </c>
      <c r="I62" s="36"/>
      <c r="L62" s="30"/>
    </row>
    <row r="63" spans="1:13" ht="15.75" customHeight="1">
      <c r="A63" s="38" t="s">
        <v>6</v>
      </c>
      <c r="B63" s="38"/>
      <c r="C63" s="38"/>
      <c r="D63" s="36">
        <f>SUM(B3:B17)</f>
        <v>15379</v>
      </c>
      <c r="E63" s="36"/>
      <c r="F63" s="36">
        <f>SUM(C3:C17)</f>
        <v>14791</v>
      </c>
      <c r="G63" s="36"/>
      <c r="H63" s="36">
        <f>SUM(D3:D17)</f>
        <v>30170</v>
      </c>
      <c r="I63" s="36"/>
      <c r="L63" s="35"/>
      <c r="M63" s="35"/>
    </row>
    <row r="64" spans="1:13" ht="15.75" customHeight="1">
      <c r="A64" s="38" t="s">
        <v>3</v>
      </c>
      <c r="B64" s="38"/>
      <c r="C64" s="38"/>
      <c r="D64" s="36">
        <f>SUM(D61:E63)</f>
        <v>123905</v>
      </c>
      <c r="E64" s="36"/>
      <c r="F64" s="36">
        <f>SUM(F61:G63)</f>
        <v>126125</v>
      </c>
      <c r="G64" s="36"/>
      <c r="H64" s="36">
        <f>SUM(H61:I63)</f>
        <v>250030</v>
      </c>
      <c r="I64" s="36"/>
      <c r="L64" s="2"/>
      <c r="M64" s="2"/>
    </row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</sheetData>
  <sheetProtection/>
  <mergeCells count="20">
    <mergeCell ref="A64:C64"/>
    <mergeCell ref="D64:E64"/>
    <mergeCell ref="F64:G64"/>
    <mergeCell ref="H64:I64"/>
    <mergeCell ref="A62:C62"/>
    <mergeCell ref="D62:E62"/>
    <mergeCell ref="F62:G62"/>
    <mergeCell ref="H62:I62"/>
    <mergeCell ref="A63:C63"/>
    <mergeCell ref="D63:E63"/>
    <mergeCell ref="F63:G63"/>
    <mergeCell ref="H63:I63"/>
    <mergeCell ref="A60:C60"/>
    <mergeCell ref="D60:E60"/>
    <mergeCell ref="F60:G60"/>
    <mergeCell ref="H60:I60"/>
    <mergeCell ref="A61:C61"/>
    <mergeCell ref="D61:E61"/>
    <mergeCell ref="F61:G61"/>
    <mergeCell ref="H61:I61"/>
  </mergeCells>
  <printOptions/>
  <pageMargins left="0.28" right="0.16" top="0.32" bottom="0.16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